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firstSheet="11" activeTab="11"/>
  </bookViews>
  <sheets>
    <sheet name="январь" sheetId="1" r:id="rId1"/>
    <sheet name="февраль" sheetId="2" r:id="rId2"/>
    <sheet name="март" sheetId="3" r:id="rId3"/>
    <sheet name="1 кв. 2009" sheetId="4" r:id="rId4"/>
    <sheet name="апрель" sheetId="5" r:id="rId5"/>
    <sheet name="май" sheetId="6" r:id="rId6"/>
    <sheet name="июнь" sheetId="7" r:id="rId7"/>
    <sheet name="2 квартал" sheetId="8" r:id="rId8"/>
    <sheet name="за 1 пол 2009" sheetId="9" r:id="rId9"/>
    <sheet name="июль" sheetId="10" r:id="rId10"/>
    <sheet name="август" sheetId="11" r:id="rId11"/>
    <sheet name="9 мес.2009" sheetId="12" r:id="rId12"/>
  </sheets>
  <definedNames/>
  <calcPr fullCalcOnLoad="1"/>
</workbook>
</file>

<file path=xl/sharedStrings.xml><?xml version="1.0" encoding="utf-8"?>
<sst xmlns="http://schemas.openxmlformats.org/spreadsheetml/2006/main" count="762" uniqueCount="108">
  <si>
    <t>Причины обращений</t>
  </si>
  <si>
    <t>Алексеевский р-н</t>
  </si>
  <si>
    <t>Борисовский р-он</t>
  </si>
  <si>
    <t>Валуйский р-н</t>
  </si>
  <si>
    <t>Вейделевский р-н</t>
  </si>
  <si>
    <t>Волоконовский р-н</t>
  </si>
  <si>
    <t>Грайворонский р-н</t>
  </si>
  <si>
    <t>Губкинский р-н</t>
  </si>
  <si>
    <t>Ивнянский р-н</t>
  </si>
  <si>
    <t xml:space="preserve"> Корочанский р-н</t>
  </si>
  <si>
    <t>Красненский р-н</t>
  </si>
  <si>
    <t>Красногвардейский р-н</t>
  </si>
  <si>
    <t>Краснояружский р-н</t>
  </si>
  <si>
    <t>Новооскольский р-н</t>
  </si>
  <si>
    <t>Прохоровский р-н</t>
  </si>
  <si>
    <t>Ракитянский р-н</t>
  </si>
  <si>
    <t>Ровеньской р-н</t>
  </si>
  <si>
    <t>Старооскольский р-н</t>
  </si>
  <si>
    <t xml:space="preserve"> Чернянский р-н</t>
  </si>
  <si>
    <t xml:space="preserve"> Шебекинский р-н</t>
  </si>
  <si>
    <t>Яковлевский р-н</t>
  </si>
  <si>
    <t>выбор ЛПУ всего:</t>
  </si>
  <si>
    <t>- на территории</t>
  </si>
  <si>
    <t>- вне территории страхования</t>
  </si>
  <si>
    <t>выбор врача</t>
  </si>
  <si>
    <t>организация работы ЛПУ</t>
  </si>
  <si>
    <t>санитарно-гигиеническое состояниеЛПУ</t>
  </si>
  <si>
    <t>этика и деонтология мед. работн.</t>
  </si>
  <si>
    <t>КМП</t>
  </si>
  <si>
    <t>Лекарственное обеспечен. всего,в том числе:</t>
  </si>
  <si>
    <t xml:space="preserve"> -  в стационаре</t>
  </si>
  <si>
    <t>- в стационарно-замещ.учрежд.</t>
  </si>
  <si>
    <t>-в амбулат-поликл учр.изних:</t>
  </si>
  <si>
    <t>-на территории страхователя</t>
  </si>
  <si>
    <t>-вне территории страхователя</t>
  </si>
  <si>
    <t>-на территор. Страхователя</t>
  </si>
  <si>
    <t>Прочие причины</t>
  </si>
  <si>
    <t>ГБ 1</t>
  </si>
  <si>
    <t>ГБ 2</t>
  </si>
  <si>
    <t>ЦРБ</t>
  </si>
  <si>
    <t>Всего</t>
  </si>
  <si>
    <t>Белгородский р-н</t>
  </si>
  <si>
    <t>Белгород</t>
  </si>
  <si>
    <t>ГБ №1</t>
  </si>
  <si>
    <t>ГБ №2</t>
  </si>
  <si>
    <t>ОКБ</t>
  </si>
  <si>
    <t>поликлиника №4</t>
  </si>
  <si>
    <t>поликлиника №6</t>
  </si>
  <si>
    <t>Стомат №1</t>
  </si>
  <si>
    <t>Детская стомат.</t>
  </si>
  <si>
    <t>Стомат №2</t>
  </si>
  <si>
    <t>ГДБ</t>
  </si>
  <si>
    <t>Дет. Пол-ка №4</t>
  </si>
  <si>
    <t>ЖДБ</t>
  </si>
  <si>
    <t>отказ в мед пом. по прогр. ОМС всего,из них:</t>
  </si>
  <si>
    <t>взим. ден. за мед.пом. по ОМС.всего,из них:</t>
  </si>
  <si>
    <t>Жалобы  по ЛПУ всего:</t>
  </si>
  <si>
    <t xml:space="preserve">Обоснованные жалобы за март 2009 г. по ЛПУ области                                                                                </t>
  </si>
  <si>
    <t>Жалобы  по ЛПУ обоснованные:</t>
  </si>
  <si>
    <t xml:space="preserve">Обоснованные жалобы за январь 2009 г. по ЛПУ области                                                                                </t>
  </si>
  <si>
    <t xml:space="preserve">Обоснованные жалобы за февраль 2009 г. по ЛПУ области                                                                                </t>
  </si>
  <si>
    <t xml:space="preserve">Обоснованные жалобы за 1 квартал 2009 г. по ЛПУ области                                                                                </t>
  </si>
  <si>
    <t>Центр врачебной об.пр.</t>
  </si>
  <si>
    <t xml:space="preserve">Обоснованные жалобы за апрель 2009 г. по ЛПУ области                                                                                </t>
  </si>
  <si>
    <t xml:space="preserve">Обоснованные жалобы за май 2009 г. по ЛПУ области                                                                                </t>
  </si>
  <si>
    <t xml:space="preserve">Обоснованные жалобы за июнь 2009 г. по ЛПУ области                                                                                </t>
  </si>
  <si>
    <t xml:space="preserve">Обоснованные жалобы за июль 2009 г. по ЛПУ области                                                                                </t>
  </si>
  <si>
    <t>Таблица 2</t>
  </si>
  <si>
    <t>Онкодиспансер</t>
  </si>
  <si>
    <t xml:space="preserve">Обоснованные жалобы за август 2009 г. по ЛПУ области                                                                                </t>
  </si>
  <si>
    <t xml:space="preserve">Обоснованные жалобы за 2 квартал 2009 г. по ЛПУ области                                                                                </t>
  </si>
  <si>
    <t>На 100 тысяч населения</t>
  </si>
  <si>
    <t xml:space="preserve">Обоснованные жалобы за 1 полугодие 2009 г. по ЛПУ области                                                                                </t>
  </si>
  <si>
    <t>На 100 тыс. населения</t>
  </si>
  <si>
    <t>На 100 тыс.населения</t>
  </si>
  <si>
    <t xml:space="preserve"> </t>
  </si>
  <si>
    <t>Количество проанкетированных пациентов, чел.</t>
  </si>
  <si>
    <t>Удовл. лекарственным обеспечением в стационарах в %</t>
  </si>
  <si>
    <t>Анализ показателей работы ЛПУ системы ОМС Белгородской области в части удовлетворенности пациентов</t>
  </si>
  <si>
    <t>оказываемой медицинской помощью и наличие обоснованных жалоб за 9 месяцев 2009 г.</t>
  </si>
  <si>
    <t>-</t>
  </si>
  <si>
    <t>Яковлевская ЦРБ и Городская больница №2 г. Старый Оскол - 91%;</t>
  </si>
  <si>
    <t>Алексеевская ЦРБ и Городская больница №1 г. Старый оскол - 92%</t>
  </si>
  <si>
    <t>Алексеевский р-н (Алексеевская ЦРБ и Красненская ЦРБ)</t>
  </si>
  <si>
    <t>Белгородский р-н (Белгородская ЦРБ и Октябрьская РБ)</t>
  </si>
  <si>
    <t>Удовл. пациентов в % КМП (по рез.анк. в апреле 2009 г. в стационарах)</t>
  </si>
  <si>
    <t>Борисовский р-он (Борисовская ЦРБ)</t>
  </si>
  <si>
    <t>Яковлевский р-н (Яковлевская ЦРБ и Томаровская РБ)</t>
  </si>
  <si>
    <t>Валуйский р-н (Валуйская ЦРБ)</t>
  </si>
  <si>
    <t>Вейделевский р-н (Вейделевская ЦРБ)</t>
  </si>
  <si>
    <t>Прохоровский р-н (Прохоровская ЦРБ)</t>
  </si>
  <si>
    <t>Ракитянский р-н (Ракитянская ЦРБ)</t>
  </si>
  <si>
    <t>Шебекинский р-н (Шебекинская ЦРБ и Большетроицкая РБ)</t>
  </si>
  <si>
    <t>Чернянский р-н (Чернянская ЦРБ)</t>
  </si>
  <si>
    <t>Ровеньской р-н (Ровеньская ЦРБ)</t>
  </si>
  <si>
    <t>Красненский р-н (Красненская ЦРБ)</t>
  </si>
  <si>
    <t>Волоконовский р-н (Волоконовская ЦРБ)</t>
  </si>
  <si>
    <t>Грайворонский р-н (Грайворонская ЦРБ)</t>
  </si>
  <si>
    <t>Губкинский р-н (Губкинская ЦРБ, Скородянская РБ, Троицкая РБ)</t>
  </si>
  <si>
    <t>Ивнянский р-н (Ивнянская ЦРБ)</t>
  </si>
  <si>
    <t xml:space="preserve"> Корочанский р-н (Корочанская ЦРБ)</t>
  </si>
  <si>
    <t>Красногвардейский р-н (Красногвардейс.ЦРБ)</t>
  </si>
  <si>
    <t>Краснояружский р-н(Краснояружская ЦРБ)</t>
  </si>
  <si>
    <t>Новооскольский р-н(Новооскольская ЦРБ)</t>
  </si>
  <si>
    <t>Лекарственное обеспечен. всего,в т.ч.:</t>
  </si>
  <si>
    <t>Белгородская ЦРБ, Валуйская ЦРБ, Ивнянская ЦРБ, Красненская ЦРБ, Новооскольская ЦРБ, Прохоровская ЦРБ, Ровеньская ЦРБ и Городская больница №1 г. Старый Оскол.</t>
  </si>
  <si>
    <r>
      <t xml:space="preserve">В структуре </t>
    </r>
    <r>
      <rPr>
        <u val="single"/>
        <sz val="10"/>
        <rFont val="Times New Roman"/>
        <family val="1"/>
      </rPr>
      <t>удовлетворенности пациентов оказываемой медицинской помощью</t>
    </r>
    <r>
      <rPr>
        <sz val="10"/>
        <rFont val="Times New Roman"/>
        <family val="1"/>
      </rPr>
      <t xml:space="preserve"> ЛПУ г. Белгорода и Белгородской области наименьший уровень удовлетворенности составляет 86% и приходится на следующие ЛПУ:  </t>
    </r>
  </si>
  <si>
    <r>
      <t xml:space="preserve">В части </t>
    </r>
    <r>
      <rPr>
        <u val="single"/>
        <sz val="10"/>
        <rFont val="Times New Roman"/>
        <family val="1"/>
      </rPr>
      <t>удовлетворенности лекарственным обеспечением в стационарах</t>
    </r>
    <r>
      <rPr>
        <sz val="10"/>
        <rFont val="Times New Roman"/>
        <family val="1"/>
      </rPr>
      <t xml:space="preserve"> ЛПУ с наименьшми уровнем удовлетворенности распределяются следующим образом: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</si>
</sst>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"/>
  </numFmts>
  <fonts count="1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Arial Cyr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2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textRotation="90" wrapText="1"/>
    </xf>
    <xf numFmtId="0" fontId="2" fillId="0" borderId="4" xfId="0" applyNumberFormat="1" applyFont="1" applyFill="1" applyBorder="1" applyAlignment="1">
      <alignment horizontal="center" textRotation="90" wrapText="1"/>
    </xf>
    <xf numFmtId="49" fontId="3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 applyProtection="1">
      <alignment horizontal="center"/>
      <protection/>
    </xf>
    <xf numFmtId="0" fontId="2" fillId="0" borderId="3" xfId="0" applyFont="1" applyFill="1" applyBorder="1" applyAlignment="1">
      <alignment horizontal="center" textRotation="90" wrapText="1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textRotation="90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1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6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1" fillId="0" borderId="0" xfId="15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7" fillId="0" borderId="8" xfId="18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6" fillId="0" borderId="5" xfId="0" applyNumberFormat="1" applyFont="1" applyBorder="1" applyAlignment="1" applyProtection="1">
      <alignment horizontal="center"/>
      <protection locked="0"/>
    </xf>
    <xf numFmtId="0" fontId="8" fillId="0" borderId="5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3" fillId="0" borderId="9" xfId="0" applyFont="1" applyFill="1" applyBorder="1" applyAlignment="1">
      <alignment textRotation="90" wrapText="1"/>
    </xf>
    <xf numFmtId="1" fontId="3" fillId="0" borderId="7" xfId="0" applyNumberFormat="1" applyFont="1" applyFill="1" applyBorder="1" applyAlignment="1">
      <alignment horizontal="center" textRotation="90" wrapText="1"/>
    </xf>
    <xf numFmtId="1" fontId="3" fillId="0" borderId="1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" fontId="7" fillId="0" borderId="16" xfId="18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3" fillId="0" borderId="2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1" fontId="1" fillId="0" borderId="0" xfId="15" applyNumberForma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/>
    </xf>
    <xf numFmtId="1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/>
    </xf>
    <xf numFmtId="1" fontId="7" fillId="0" borderId="9" xfId="18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  <xf numFmtId="0" fontId="2" fillId="0" borderId="32" xfId="0" applyFont="1" applyFill="1" applyBorder="1" applyAlignment="1">
      <alignment horizontal="center" textRotation="90" wrapText="1"/>
    </xf>
    <xf numFmtId="0" fontId="2" fillId="0" borderId="32" xfId="0" applyFont="1" applyFill="1" applyBorder="1" applyAlignment="1">
      <alignment textRotation="90" wrapText="1"/>
    </xf>
    <xf numFmtId="0" fontId="2" fillId="0" borderId="32" xfId="0" applyNumberFormat="1" applyFont="1" applyFill="1" applyBorder="1" applyAlignment="1">
      <alignment horizontal="center" textRotation="90" wrapText="1"/>
    </xf>
    <xf numFmtId="0" fontId="2" fillId="0" borderId="31" xfId="0" applyFont="1" applyFill="1" applyBorder="1" applyAlignment="1">
      <alignment horizontal="center" textRotation="90" wrapText="1"/>
    </xf>
    <xf numFmtId="0" fontId="2" fillId="0" borderId="9" xfId="0" applyFont="1" applyFill="1" applyBorder="1" applyAlignment="1">
      <alignment textRotation="90" wrapText="1"/>
    </xf>
    <xf numFmtId="0" fontId="2" fillId="0" borderId="33" xfId="0" applyFont="1" applyFill="1" applyBorder="1" applyAlignment="1">
      <alignment horizontal="center" textRotation="90" wrapText="1"/>
    </xf>
    <xf numFmtId="1" fontId="3" fillId="0" borderId="9" xfId="0" applyNumberFormat="1" applyFont="1" applyFill="1" applyBorder="1" applyAlignment="1">
      <alignment horizontal="center" textRotation="90" wrapText="1"/>
    </xf>
    <xf numFmtId="1" fontId="3" fillId="0" borderId="34" xfId="0" applyNumberFormat="1" applyFont="1" applyBorder="1" applyAlignment="1">
      <alignment horizontal="center"/>
    </xf>
    <xf numFmtId="1" fontId="3" fillId="0" borderId="35" xfId="0" applyNumberFormat="1" applyFont="1" applyFill="1" applyBorder="1" applyAlignment="1">
      <alignment horizontal="center" textRotation="90" wrapText="1"/>
    </xf>
    <xf numFmtId="165" fontId="3" fillId="0" borderId="9" xfId="0" applyNumberFormat="1" applyFont="1" applyBorder="1" applyAlignment="1">
      <alignment/>
    </xf>
    <xf numFmtId="165" fontId="3" fillId="0" borderId="36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1" fontId="3" fillId="0" borderId="35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/>
    </xf>
    <xf numFmtId="165" fontId="3" fillId="0" borderId="37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/>
    </xf>
    <xf numFmtId="165" fontId="3" fillId="0" borderId="37" xfId="15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5" fontId="3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textRotation="90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textRotation="90" wrapText="1"/>
    </xf>
    <xf numFmtId="1" fontId="2" fillId="0" borderId="9" xfId="0" applyNumberFormat="1" applyFont="1" applyFill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36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left" vertical="center" wrapText="1"/>
    </xf>
    <xf numFmtId="1" fontId="2" fillId="0" borderId="3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/>
    </xf>
    <xf numFmtId="1" fontId="2" fillId="0" borderId="9" xfId="0" applyNumberFormat="1" applyFont="1" applyBorder="1" applyAlignment="1">
      <alignment horizontal="left" vertical="center" wrapText="1"/>
    </xf>
    <xf numFmtId="165" fontId="11" fillId="0" borderId="37" xfId="15" applyNumberFormat="1" applyFont="1" applyBorder="1" applyAlignment="1">
      <alignment/>
    </xf>
    <xf numFmtId="165" fontId="11" fillId="0" borderId="9" xfId="0" applyNumberFormat="1" applyFont="1" applyBorder="1" applyAlignment="1">
      <alignment/>
    </xf>
    <xf numFmtId="165" fontId="11" fillId="0" borderId="37" xfId="0" applyNumberFormat="1" applyFont="1" applyBorder="1" applyAlignment="1">
      <alignment/>
    </xf>
    <xf numFmtId="165" fontId="11" fillId="0" borderId="9" xfId="0" applyNumberFormat="1" applyFont="1" applyBorder="1" applyAlignment="1">
      <alignment/>
    </xf>
    <xf numFmtId="165" fontId="11" fillId="0" borderId="37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5" fontId="11" fillId="0" borderId="37" xfId="0" applyNumberFormat="1" applyFont="1" applyBorder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1" sqref="AC1:AC16384"/>
    </sheetView>
  </sheetViews>
  <sheetFormatPr defaultColWidth="9.00390625" defaultRowHeight="12.75"/>
  <cols>
    <col min="1" max="1" width="39.625" style="1" customWidth="1"/>
    <col min="2" max="2" width="4.00390625" style="2" customWidth="1"/>
    <col min="3" max="5" width="3.25390625" style="2" customWidth="1"/>
    <col min="6" max="6" width="3.375" style="2" customWidth="1"/>
    <col min="7" max="7" width="4.125" style="2" customWidth="1"/>
    <col min="8" max="8" width="3.875" style="2" customWidth="1"/>
    <col min="9" max="9" width="3.25390625" style="2" customWidth="1"/>
    <col min="10" max="10" width="2.875" style="2" customWidth="1"/>
    <col min="11" max="11" width="4.125" style="2" customWidth="1"/>
    <col min="12" max="12" width="3.00390625" style="2" customWidth="1"/>
    <col min="13" max="13" width="3.25390625" style="2" customWidth="1"/>
    <col min="14" max="14" width="2.75390625" style="2" customWidth="1"/>
    <col min="15" max="16" width="3.875" style="2" customWidth="1"/>
    <col min="17" max="17" width="3.375" style="2" customWidth="1"/>
    <col min="18" max="18" width="3.00390625" style="2" customWidth="1"/>
    <col min="19" max="19" width="2.75390625" style="3" customWidth="1"/>
    <col min="20" max="20" width="4.125" style="2" customWidth="1"/>
    <col min="21" max="21" width="3.875" style="2" customWidth="1"/>
    <col min="22" max="22" width="4.125" style="35" customWidth="1"/>
    <col min="23" max="23" width="3.625" style="2" customWidth="1"/>
    <col min="24" max="24" width="3.125" style="2" customWidth="1"/>
    <col min="25" max="25" width="3.375" style="2" customWidth="1"/>
    <col min="26" max="26" width="4.75390625" style="35" customWidth="1"/>
    <col min="27" max="27" width="3.625" style="2" customWidth="1"/>
    <col min="28" max="29" width="3.375" style="2" customWidth="1"/>
    <col min="30" max="30" width="4.375" style="2" customWidth="1"/>
    <col min="31" max="31" width="3.00390625" style="2" customWidth="1"/>
    <col min="32" max="32" width="2.875" style="2" customWidth="1"/>
    <col min="33" max="33" width="3.625" style="2" customWidth="1"/>
    <col min="34" max="34" width="3.25390625" style="2" customWidth="1"/>
    <col min="35" max="35" width="2.875" style="2" customWidth="1"/>
    <col min="36" max="36" width="3.625" style="2" customWidth="1"/>
    <col min="37" max="39" width="4.00390625" style="2" customWidth="1"/>
    <col min="40" max="40" width="4.375" style="2" customWidth="1"/>
    <col min="41" max="41" width="5.375" style="54" customWidth="1"/>
    <col min="42" max="42" width="11.75390625" style="54" customWidth="1"/>
    <col min="43" max="43" width="9.125" style="54" customWidth="1"/>
    <col min="44" max="16384" width="9.125" style="2" customWidth="1"/>
  </cols>
  <sheetData>
    <row r="1" spans="1:40" ht="13.5" customHeight="1" thickBo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68"/>
      <c r="X1" s="168"/>
      <c r="Y1" s="168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1" ht="108" customHeight="1" thickBot="1">
      <c r="A2" s="9" t="s">
        <v>0</v>
      </c>
      <c r="B2" s="14" t="s">
        <v>1</v>
      </c>
      <c r="C2" s="14" t="s">
        <v>41</v>
      </c>
      <c r="D2" s="15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  <c r="K2" s="16" t="s">
        <v>9</v>
      </c>
      <c r="L2" s="16" t="s">
        <v>10</v>
      </c>
      <c r="M2" s="17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8" t="s">
        <v>18</v>
      </c>
      <c r="T2" s="27" t="s">
        <v>19</v>
      </c>
      <c r="U2" s="34" t="s">
        <v>20</v>
      </c>
      <c r="V2" s="62" t="s">
        <v>17</v>
      </c>
      <c r="W2" s="63" t="s">
        <v>37</v>
      </c>
      <c r="X2" s="16" t="s">
        <v>38</v>
      </c>
      <c r="Y2" s="27" t="s">
        <v>39</v>
      </c>
      <c r="Z2" s="64" t="s">
        <v>42</v>
      </c>
      <c r="AA2" s="34" t="s">
        <v>43</v>
      </c>
      <c r="AB2" s="34" t="s">
        <v>44</v>
      </c>
      <c r="AC2" s="34"/>
      <c r="AD2" s="34" t="s">
        <v>45</v>
      </c>
      <c r="AE2" s="34" t="s">
        <v>46</v>
      </c>
      <c r="AF2" s="34" t="s">
        <v>47</v>
      </c>
      <c r="AG2" s="34" t="s">
        <v>51</v>
      </c>
      <c r="AH2" s="34" t="s">
        <v>48</v>
      </c>
      <c r="AI2" s="34" t="s">
        <v>50</v>
      </c>
      <c r="AJ2" s="34" t="s">
        <v>52</v>
      </c>
      <c r="AK2" s="34" t="s">
        <v>53</v>
      </c>
      <c r="AL2" s="34" t="s">
        <v>62</v>
      </c>
      <c r="AM2" s="145" t="s">
        <v>68</v>
      </c>
      <c r="AN2" s="34" t="s">
        <v>49</v>
      </c>
      <c r="AO2" s="65" t="s">
        <v>40</v>
      </c>
    </row>
    <row r="3" spans="1:41" ht="17.25" customHeight="1" thickBot="1">
      <c r="A3" s="10" t="s">
        <v>56</v>
      </c>
      <c r="B3" s="66">
        <v>2</v>
      </c>
      <c r="C3" s="66">
        <v>1</v>
      </c>
      <c r="D3" s="66"/>
      <c r="E3" s="66"/>
      <c r="F3" s="66">
        <v>1</v>
      </c>
      <c r="G3" s="66"/>
      <c r="H3" s="66">
        <v>12</v>
      </c>
      <c r="I3" s="66">
        <v>10</v>
      </c>
      <c r="J3" s="66"/>
      <c r="K3" s="66"/>
      <c r="L3" s="66"/>
      <c r="M3" s="66"/>
      <c r="N3" s="66"/>
      <c r="O3" s="66"/>
      <c r="P3" s="66"/>
      <c r="Q3" s="66">
        <v>3</v>
      </c>
      <c r="R3" s="66"/>
      <c r="S3" s="66">
        <v>1</v>
      </c>
      <c r="T3" s="66">
        <v>2</v>
      </c>
      <c r="U3" s="66">
        <v>1</v>
      </c>
      <c r="V3" s="67">
        <f>SUM(W3:Y3)</f>
        <v>5</v>
      </c>
      <c r="W3" s="68">
        <v>2</v>
      </c>
      <c r="X3" s="66">
        <v>2</v>
      </c>
      <c r="Y3" s="66">
        <v>1</v>
      </c>
      <c r="Z3" s="67">
        <f>SUM(AA3:AN3)</f>
        <v>17</v>
      </c>
      <c r="AA3" s="68">
        <v>2</v>
      </c>
      <c r="AB3" s="66">
        <v>3</v>
      </c>
      <c r="AC3" s="66"/>
      <c r="AD3" s="66">
        <v>2</v>
      </c>
      <c r="AE3" s="66"/>
      <c r="AF3" s="66">
        <v>1</v>
      </c>
      <c r="AG3" s="66"/>
      <c r="AH3" s="66">
        <v>1</v>
      </c>
      <c r="AI3" s="66">
        <v>2</v>
      </c>
      <c r="AJ3" s="66">
        <v>4</v>
      </c>
      <c r="AK3" s="66">
        <v>1</v>
      </c>
      <c r="AL3" s="66">
        <v>1</v>
      </c>
      <c r="AM3" s="66"/>
      <c r="AN3" s="66"/>
      <c r="AO3" s="67">
        <f>B3+C3+H3+I3+K3+M3+O3+P3+T3+U3+V3+Z3</f>
        <v>50</v>
      </c>
    </row>
    <row r="4" spans="1:72" s="6" customFormat="1" ht="13.5" thickBot="1">
      <c r="A4" s="10" t="s">
        <v>58</v>
      </c>
      <c r="B4" s="66"/>
      <c r="C4" s="66">
        <f>C5+C8+C9+C10+C11+C12+C13+C17+C20+C23</f>
        <v>1</v>
      </c>
      <c r="D4" s="66"/>
      <c r="E4" s="66"/>
      <c r="F4" s="66">
        <f>F5+F8+F9+F10+F11+F12+F13+F17+F20+F23</f>
        <v>1</v>
      </c>
      <c r="G4" s="66"/>
      <c r="H4" s="66">
        <f>H5+H8+H9+H10+H11+H12+H13+H17+H20+H23</f>
        <v>6</v>
      </c>
      <c r="I4" s="66">
        <f>I5+I8+I9+I10+I11+I12+I13+I17+I20+I23</f>
        <v>5</v>
      </c>
      <c r="J4" s="66"/>
      <c r="K4" s="66"/>
      <c r="L4" s="66"/>
      <c r="M4" s="66"/>
      <c r="N4" s="66"/>
      <c r="O4" s="66"/>
      <c r="P4" s="66"/>
      <c r="Q4" s="66">
        <f>Q5+Q8+Q9+Q10+Q11+Q12+Q13+Q17+Q20+Q23</f>
        <v>1</v>
      </c>
      <c r="R4" s="66"/>
      <c r="S4" s="66">
        <f>S5+S8+S9+S10+S11+S12+S13+S17+S20+S23</f>
        <v>1</v>
      </c>
      <c r="T4" s="66">
        <f>T5+T8+T9+T10+T11+T12+T13+T17+T20+T23</f>
        <v>1</v>
      </c>
      <c r="U4" s="66"/>
      <c r="V4" s="67">
        <f>SUM(W4:Y4)</f>
        <v>1</v>
      </c>
      <c r="W4" s="68">
        <f>W5+W8+W9+W10+W11+W12+W13+W17+W20+W23</f>
        <v>1</v>
      </c>
      <c r="X4" s="68"/>
      <c r="Y4" s="68"/>
      <c r="Z4" s="67">
        <f>SUM(AA4:AN4)</f>
        <v>9</v>
      </c>
      <c r="AA4" s="68"/>
      <c r="AB4" s="66">
        <f>AB5+AB8+AB9+AB10+AB11+AB12+AB13+AB17+AB20+AB23</f>
        <v>2</v>
      </c>
      <c r="AC4" s="66"/>
      <c r="AD4" s="66">
        <f aca="true" t="shared" si="0" ref="AD4:AI4">AD5+AD8+AD9+AD10+AD11+AD12+AD13+AD17+AD20+AD23</f>
        <v>2</v>
      </c>
      <c r="AE4" s="66"/>
      <c r="AF4" s="66">
        <f t="shared" si="0"/>
        <v>1</v>
      </c>
      <c r="AG4" s="66"/>
      <c r="AH4" s="66"/>
      <c r="AI4" s="66">
        <f t="shared" si="0"/>
        <v>1</v>
      </c>
      <c r="AJ4" s="66">
        <f>AJ5+AJ8+AJ9+AJ10+AJ11+AJ12+AJ13+AJ17+AJ20+AJ23</f>
        <v>2</v>
      </c>
      <c r="AK4" s="66"/>
      <c r="AL4" s="66">
        <f>AL5+AL8+AL9+AL10+AL11+AL12+AL13+AL17+AL20+AL23</f>
        <v>1</v>
      </c>
      <c r="AM4" s="66"/>
      <c r="AN4" s="66"/>
      <c r="AO4" s="67">
        <f>AO5+AO8+AO9+AO10+AO11+AO12+AO13+AO17+AO20+AO23</f>
        <v>36</v>
      </c>
      <c r="AP4" s="58"/>
      <c r="AQ4" s="58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43" s="6" customFormat="1" ht="13.5" thickBot="1">
      <c r="A5" s="10" t="s">
        <v>21</v>
      </c>
      <c r="B5" s="69"/>
      <c r="C5" s="70"/>
      <c r="D5" s="70"/>
      <c r="E5" s="71"/>
      <c r="F5" s="70"/>
      <c r="G5" s="70"/>
      <c r="H5" s="72"/>
      <c r="I5" s="72"/>
      <c r="J5" s="70"/>
      <c r="K5" s="72"/>
      <c r="L5" s="70"/>
      <c r="M5" s="70"/>
      <c r="N5" s="70"/>
      <c r="O5" s="70"/>
      <c r="P5" s="70"/>
      <c r="Q5" s="70"/>
      <c r="R5" s="70"/>
      <c r="S5" s="70"/>
      <c r="T5" s="73"/>
      <c r="U5" s="74"/>
      <c r="V5" s="75"/>
      <c r="W5" s="76"/>
      <c r="X5" s="72"/>
      <c r="Y5" s="77"/>
      <c r="Z5" s="75"/>
      <c r="AA5" s="78"/>
      <c r="AB5" s="70"/>
      <c r="AC5" s="70"/>
      <c r="AD5" s="70"/>
      <c r="AE5" s="71"/>
      <c r="AF5" s="70"/>
      <c r="AG5" s="70"/>
      <c r="AH5" s="70"/>
      <c r="AI5" s="70"/>
      <c r="AJ5" s="70"/>
      <c r="AK5" s="70"/>
      <c r="AL5" s="74"/>
      <c r="AM5" s="74"/>
      <c r="AN5" s="79"/>
      <c r="AO5" s="80">
        <f aca="true" t="shared" si="1" ref="AO5:AO23">B5+C5+D5+E5+F5+G5+H5+I5+J5+K5+L5+M5+N5+O5+P5+Q5+R5+S5+T5+U5+V5+Z5</f>
        <v>0</v>
      </c>
      <c r="AP5" s="54"/>
      <c r="AQ5" s="54"/>
    </row>
    <row r="6" spans="1:43" s="6" customFormat="1" ht="13.5" thickBot="1">
      <c r="A6" s="11" t="s">
        <v>22</v>
      </c>
      <c r="B6" s="81"/>
      <c r="C6" s="19"/>
      <c r="D6" s="19"/>
      <c r="E6" s="42"/>
      <c r="F6" s="19"/>
      <c r="G6" s="19"/>
      <c r="H6" s="21"/>
      <c r="I6" s="21"/>
      <c r="J6" s="19"/>
      <c r="K6" s="21"/>
      <c r="L6" s="19"/>
      <c r="M6" s="19"/>
      <c r="N6" s="19"/>
      <c r="O6" s="19"/>
      <c r="P6" s="19"/>
      <c r="Q6" s="19"/>
      <c r="R6" s="19"/>
      <c r="S6" s="19"/>
      <c r="T6" s="51"/>
      <c r="U6" s="29"/>
      <c r="V6" s="82"/>
      <c r="W6" s="83"/>
      <c r="X6" s="20"/>
      <c r="Y6" s="30"/>
      <c r="Z6" s="82"/>
      <c r="AA6" s="84"/>
      <c r="AB6" s="19"/>
      <c r="AC6" s="19"/>
      <c r="AD6" s="19"/>
      <c r="AE6" s="42"/>
      <c r="AF6" s="19"/>
      <c r="AG6" s="19"/>
      <c r="AH6" s="19"/>
      <c r="AI6" s="19"/>
      <c r="AJ6" s="19"/>
      <c r="AK6" s="19"/>
      <c r="AL6" s="29"/>
      <c r="AM6" s="29"/>
      <c r="AN6" s="85"/>
      <c r="AO6" s="57">
        <f t="shared" si="1"/>
        <v>0</v>
      </c>
      <c r="AP6" s="54"/>
      <c r="AQ6" s="54"/>
    </row>
    <row r="7" spans="1:43" s="6" customFormat="1" ht="13.5" thickBot="1">
      <c r="A7" s="12" t="s">
        <v>23</v>
      </c>
      <c r="B7" s="86"/>
      <c r="C7" s="22"/>
      <c r="D7" s="22"/>
      <c r="E7" s="4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0"/>
      <c r="V7" s="82"/>
      <c r="W7" s="83"/>
      <c r="X7" s="20"/>
      <c r="Y7" s="30"/>
      <c r="Z7" s="82"/>
      <c r="AA7" s="83"/>
      <c r="AB7" s="20"/>
      <c r="AC7" s="20"/>
      <c r="AD7" s="20"/>
      <c r="AE7" s="44"/>
      <c r="AF7" s="20"/>
      <c r="AG7" s="20"/>
      <c r="AH7" s="20"/>
      <c r="AI7" s="20"/>
      <c r="AJ7" s="20"/>
      <c r="AK7" s="20"/>
      <c r="AL7" s="30"/>
      <c r="AM7" s="30"/>
      <c r="AN7" s="87"/>
      <c r="AO7" s="57"/>
      <c r="AP7" s="54"/>
      <c r="AQ7" s="54"/>
    </row>
    <row r="8" spans="1:43" s="40" customFormat="1" ht="13.5" thickBot="1">
      <c r="A8" s="10" t="s">
        <v>24</v>
      </c>
      <c r="B8" s="86"/>
      <c r="C8" s="47"/>
      <c r="D8" s="22"/>
      <c r="E8" s="43"/>
      <c r="F8" s="22"/>
      <c r="G8" s="22"/>
      <c r="H8" s="47">
        <v>1</v>
      </c>
      <c r="I8" s="22"/>
      <c r="J8" s="22"/>
      <c r="K8" s="22"/>
      <c r="L8" s="22"/>
      <c r="M8" s="22"/>
      <c r="N8" s="22"/>
      <c r="O8" s="47"/>
      <c r="P8" s="22"/>
      <c r="Q8" s="22"/>
      <c r="R8" s="22"/>
      <c r="S8" s="47">
        <v>1</v>
      </c>
      <c r="T8" s="47"/>
      <c r="U8" s="50"/>
      <c r="V8" s="82"/>
      <c r="W8" s="88"/>
      <c r="X8" s="22"/>
      <c r="Y8" s="39"/>
      <c r="Z8" s="82"/>
      <c r="AA8" s="89"/>
      <c r="AB8" s="22"/>
      <c r="AC8" s="22"/>
      <c r="AD8" s="22"/>
      <c r="AE8" s="43"/>
      <c r="AF8" s="22"/>
      <c r="AG8" s="22"/>
      <c r="AH8" s="22"/>
      <c r="AI8" s="22"/>
      <c r="AJ8" s="47"/>
      <c r="AK8" s="22"/>
      <c r="AL8" s="39"/>
      <c r="AM8" s="39"/>
      <c r="AN8" s="90"/>
      <c r="AO8" s="57">
        <f t="shared" si="1"/>
        <v>2</v>
      </c>
      <c r="AP8" s="59"/>
      <c r="AQ8" s="59"/>
    </row>
    <row r="9" spans="1:43" s="40" customFormat="1" ht="13.5" thickBot="1">
      <c r="A9" s="10" t="s">
        <v>25</v>
      </c>
      <c r="B9" s="91"/>
      <c r="C9" s="47">
        <v>1</v>
      </c>
      <c r="D9" s="47"/>
      <c r="E9" s="47"/>
      <c r="F9" s="47"/>
      <c r="G9" s="22"/>
      <c r="H9" s="47"/>
      <c r="I9" s="47"/>
      <c r="J9" s="22"/>
      <c r="K9" s="47"/>
      <c r="L9" s="22"/>
      <c r="M9" s="47"/>
      <c r="N9" s="22"/>
      <c r="O9" s="47"/>
      <c r="P9" s="47"/>
      <c r="Q9" s="22"/>
      <c r="R9" s="47"/>
      <c r="S9" s="22"/>
      <c r="T9" s="47"/>
      <c r="U9" s="50"/>
      <c r="V9" s="82">
        <v>1</v>
      </c>
      <c r="W9" s="88">
        <v>1</v>
      </c>
      <c r="X9" s="47"/>
      <c r="Y9" s="50"/>
      <c r="Z9" s="82">
        <v>5</v>
      </c>
      <c r="AA9" s="88"/>
      <c r="AB9" s="47">
        <v>2</v>
      </c>
      <c r="AC9" s="47"/>
      <c r="AD9" s="47"/>
      <c r="AE9" s="43"/>
      <c r="AF9" s="47">
        <v>1</v>
      </c>
      <c r="AG9" s="47"/>
      <c r="AH9" s="47"/>
      <c r="AI9" s="47"/>
      <c r="AJ9" s="47">
        <v>1</v>
      </c>
      <c r="AK9" s="47"/>
      <c r="AL9" s="50">
        <v>1</v>
      </c>
      <c r="AM9" s="50"/>
      <c r="AN9" s="92"/>
      <c r="AO9" s="57">
        <f t="shared" si="1"/>
        <v>7</v>
      </c>
      <c r="AP9" s="59"/>
      <c r="AQ9" s="59"/>
    </row>
    <row r="10" spans="1:41" ht="13.5" thickBot="1">
      <c r="A10" s="13" t="s">
        <v>26</v>
      </c>
      <c r="B10" s="86"/>
      <c r="C10" s="28"/>
      <c r="D10" s="23"/>
      <c r="E10" s="44"/>
      <c r="F10" s="23"/>
      <c r="G10" s="23"/>
      <c r="H10" s="23"/>
      <c r="I10" s="23"/>
      <c r="J10" s="23"/>
      <c r="K10" s="23"/>
      <c r="L10" s="24"/>
      <c r="M10" s="23"/>
      <c r="N10" s="23"/>
      <c r="O10" s="23"/>
      <c r="P10" s="23"/>
      <c r="Q10" s="23"/>
      <c r="R10" s="23"/>
      <c r="S10" s="25"/>
      <c r="T10" s="23"/>
      <c r="U10" s="31"/>
      <c r="V10" s="82"/>
      <c r="W10" s="93"/>
      <c r="X10" s="23"/>
      <c r="Y10" s="31"/>
      <c r="Z10" s="82"/>
      <c r="AA10" s="93"/>
      <c r="AB10" s="23"/>
      <c r="AC10" s="23"/>
      <c r="AD10" s="23"/>
      <c r="AE10" s="44"/>
      <c r="AF10" s="23"/>
      <c r="AG10" s="23"/>
      <c r="AH10" s="23"/>
      <c r="AI10" s="23"/>
      <c r="AJ10" s="23"/>
      <c r="AK10" s="23"/>
      <c r="AL10" s="31"/>
      <c r="AM10" s="31"/>
      <c r="AN10" s="94"/>
      <c r="AO10" s="57"/>
    </row>
    <row r="11" spans="1:43" s="40" customFormat="1" ht="13.5" thickBot="1">
      <c r="A11" s="10" t="s">
        <v>27</v>
      </c>
      <c r="B11" s="91"/>
      <c r="C11" s="47"/>
      <c r="D11" s="22"/>
      <c r="E11" s="43"/>
      <c r="F11" s="22"/>
      <c r="G11" s="22"/>
      <c r="H11" s="22"/>
      <c r="I11" s="47"/>
      <c r="J11" s="22"/>
      <c r="K11" s="22"/>
      <c r="L11" s="22"/>
      <c r="M11" s="22"/>
      <c r="N11" s="22"/>
      <c r="O11" s="47"/>
      <c r="P11" s="22"/>
      <c r="Q11" s="22"/>
      <c r="R11" s="22"/>
      <c r="S11" s="22"/>
      <c r="T11" s="47"/>
      <c r="U11" s="39"/>
      <c r="V11" s="82"/>
      <c r="W11" s="89"/>
      <c r="X11" s="47"/>
      <c r="Y11" s="39"/>
      <c r="Z11" s="82"/>
      <c r="AA11" s="89"/>
      <c r="AB11" s="47"/>
      <c r="AC11" s="47"/>
      <c r="AD11" s="22"/>
      <c r="AE11" s="43"/>
      <c r="AF11" s="47"/>
      <c r="AG11" s="47"/>
      <c r="AH11" s="22"/>
      <c r="AI11" s="22"/>
      <c r="AJ11" s="22"/>
      <c r="AK11" s="22"/>
      <c r="AL11" s="39"/>
      <c r="AM11" s="39"/>
      <c r="AN11" s="92"/>
      <c r="AO11" s="57">
        <f t="shared" si="1"/>
        <v>0</v>
      </c>
      <c r="AP11" s="59"/>
      <c r="AQ11" s="59"/>
    </row>
    <row r="12" spans="1:43" s="40" customFormat="1" ht="13.5" thickBot="1">
      <c r="A12" s="10" t="s">
        <v>28</v>
      </c>
      <c r="B12" s="86"/>
      <c r="C12" s="47"/>
      <c r="D12" s="47"/>
      <c r="E12" s="47"/>
      <c r="F12" s="47">
        <v>1</v>
      </c>
      <c r="G12" s="47"/>
      <c r="H12" s="22"/>
      <c r="I12" s="47"/>
      <c r="J12" s="22"/>
      <c r="K12" s="47"/>
      <c r="L12" s="22"/>
      <c r="M12" s="22"/>
      <c r="N12" s="22"/>
      <c r="O12" s="47"/>
      <c r="P12" s="47"/>
      <c r="Q12" s="47"/>
      <c r="R12" s="22"/>
      <c r="S12" s="47"/>
      <c r="T12" s="47"/>
      <c r="U12" s="50"/>
      <c r="V12" s="82"/>
      <c r="W12" s="88"/>
      <c r="X12" s="47"/>
      <c r="Y12" s="50"/>
      <c r="Z12" s="82">
        <v>1</v>
      </c>
      <c r="AA12" s="88"/>
      <c r="AB12" s="47"/>
      <c r="AC12" s="47"/>
      <c r="AD12" s="61">
        <v>1</v>
      </c>
      <c r="AE12" s="43"/>
      <c r="AF12" s="47"/>
      <c r="AG12" s="47"/>
      <c r="AH12" s="47"/>
      <c r="AI12" s="22"/>
      <c r="AJ12" s="47"/>
      <c r="AK12" s="22"/>
      <c r="AL12" s="39"/>
      <c r="AM12" s="39"/>
      <c r="AN12" s="90"/>
      <c r="AO12" s="57">
        <f t="shared" si="1"/>
        <v>2</v>
      </c>
      <c r="AP12" s="59"/>
      <c r="AQ12" s="59"/>
    </row>
    <row r="13" spans="1:64" s="40" customFormat="1" ht="13.5" thickBot="1">
      <c r="A13" s="10" t="s">
        <v>29</v>
      </c>
      <c r="B13" s="81"/>
      <c r="C13" s="46"/>
      <c r="D13" s="19"/>
      <c r="E13" s="42"/>
      <c r="F13" s="46"/>
      <c r="G13" s="46"/>
      <c r="H13" s="46">
        <v>2</v>
      </c>
      <c r="I13" s="46"/>
      <c r="J13" s="46"/>
      <c r="K13" s="46"/>
      <c r="L13" s="46"/>
      <c r="M13" s="46"/>
      <c r="N13" s="19"/>
      <c r="O13" s="46"/>
      <c r="P13" s="46"/>
      <c r="Q13" s="46">
        <v>1</v>
      </c>
      <c r="R13" s="46"/>
      <c r="S13" s="26"/>
      <c r="T13" s="46"/>
      <c r="U13" s="95"/>
      <c r="V13" s="82"/>
      <c r="W13" s="96"/>
      <c r="X13" s="60"/>
      <c r="Y13" s="97"/>
      <c r="Z13" s="82"/>
      <c r="AA13" s="98"/>
      <c r="AB13" s="46"/>
      <c r="AC13" s="46"/>
      <c r="AD13" s="19"/>
      <c r="AE13" s="42"/>
      <c r="AF13" s="19"/>
      <c r="AG13" s="19"/>
      <c r="AH13" s="19"/>
      <c r="AI13" s="19"/>
      <c r="AJ13" s="19"/>
      <c r="AK13" s="46"/>
      <c r="AL13" s="95"/>
      <c r="AM13" s="95"/>
      <c r="AN13" s="85"/>
      <c r="AO13" s="57">
        <f t="shared" si="1"/>
        <v>3</v>
      </c>
      <c r="AP13" s="58"/>
      <c r="AQ13" s="58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43" s="6" customFormat="1" ht="13.5" thickBot="1">
      <c r="A14" s="12" t="s">
        <v>30</v>
      </c>
      <c r="B14" s="99"/>
      <c r="C14" s="51"/>
      <c r="D14" s="21"/>
      <c r="E14" s="45"/>
      <c r="F14" s="51"/>
      <c r="G14" s="21"/>
      <c r="H14" s="51"/>
      <c r="I14" s="51"/>
      <c r="J14" s="51"/>
      <c r="K14" s="51"/>
      <c r="L14" s="51"/>
      <c r="M14" s="51"/>
      <c r="N14" s="21"/>
      <c r="O14" s="25"/>
      <c r="P14" s="51"/>
      <c r="Q14" s="25"/>
      <c r="R14" s="51"/>
      <c r="S14" s="20"/>
      <c r="T14" s="25"/>
      <c r="U14" s="100"/>
      <c r="V14" s="82"/>
      <c r="W14" s="101"/>
      <c r="X14" s="51"/>
      <c r="Y14" s="100"/>
      <c r="Z14" s="82"/>
      <c r="AA14" s="101"/>
      <c r="AB14" s="51"/>
      <c r="AC14" s="51"/>
      <c r="AD14" s="21"/>
      <c r="AE14" s="45"/>
      <c r="AF14" s="21"/>
      <c r="AG14" s="21"/>
      <c r="AH14" s="21"/>
      <c r="AI14" s="21"/>
      <c r="AJ14" s="21"/>
      <c r="AK14" s="51"/>
      <c r="AL14" s="100"/>
      <c r="AM14" s="100"/>
      <c r="AN14" s="102"/>
      <c r="AO14" s="57">
        <f t="shared" si="1"/>
        <v>0</v>
      </c>
      <c r="AP14" s="54"/>
      <c r="AQ14" s="54"/>
    </row>
    <row r="15" spans="1:43" s="6" customFormat="1" ht="12.75" customHeight="1" thickBot="1">
      <c r="A15" s="11" t="s">
        <v>31</v>
      </c>
      <c r="B15" s="103"/>
      <c r="C15" s="51"/>
      <c r="D15" s="21"/>
      <c r="E15" s="45"/>
      <c r="F15" s="21"/>
      <c r="G15" s="21"/>
      <c r="H15" s="21"/>
      <c r="I15" s="51"/>
      <c r="J15" s="21"/>
      <c r="K15" s="21"/>
      <c r="L15" s="21"/>
      <c r="M15" s="21"/>
      <c r="N15" s="21"/>
      <c r="O15" s="20"/>
      <c r="P15" s="20"/>
      <c r="Q15" s="20"/>
      <c r="R15" s="20"/>
      <c r="S15" s="20"/>
      <c r="T15" s="25"/>
      <c r="U15" s="104"/>
      <c r="V15" s="82"/>
      <c r="W15" s="105"/>
      <c r="X15" s="21"/>
      <c r="Y15" s="100"/>
      <c r="Z15" s="82"/>
      <c r="AA15" s="106"/>
      <c r="AB15" s="25"/>
      <c r="AC15" s="25"/>
      <c r="AD15" s="20"/>
      <c r="AE15" s="44"/>
      <c r="AF15" s="20"/>
      <c r="AG15" s="20"/>
      <c r="AH15" s="20"/>
      <c r="AI15" s="20"/>
      <c r="AJ15" s="20"/>
      <c r="AK15" s="20"/>
      <c r="AL15" s="30"/>
      <c r="AM15" s="30"/>
      <c r="AN15" s="87"/>
      <c r="AO15" s="57">
        <f t="shared" si="1"/>
        <v>0</v>
      </c>
      <c r="AP15" s="54"/>
      <c r="AQ15" s="54"/>
    </row>
    <row r="16" spans="1:43" s="6" customFormat="1" ht="13.5" thickBot="1">
      <c r="A16" s="11" t="s">
        <v>32</v>
      </c>
      <c r="B16" s="99"/>
      <c r="C16" s="21"/>
      <c r="D16" s="21"/>
      <c r="E16" s="45"/>
      <c r="F16" s="51"/>
      <c r="G16" s="51"/>
      <c r="H16" s="51">
        <v>2</v>
      </c>
      <c r="I16" s="51"/>
      <c r="J16" s="51"/>
      <c r="K16" s="51"/>
      <c r="L16" s="21"/>
      <c r="M16" s="21"/>
      <c r="N16" s="21"/>
      <c r="O16" s="21"/>
      <c r="P16" s="21"/>
      <c r="Q16" s="25">
        <v>1</v>
      </c>
      <c r="R16" s="21"/>
      <c r="S16" s="19"/>
      <c r="T16" s="51"/>
      <c r="U16" s="32"/>
      <c r="V16" s="82"/>
      <c r="W16" s="105"/>
      <c r="X16" s="21"/>
      <c r="Y16" s="100"/>
      <c r="Z16" s="82"/>
      <c r="AA16" s="101"/>
      <c r="AB16" s="51"/>
      <c r="AC16" s="51"/>
      <c r="AD16" s="21"/>
      <c r="AE16" s="45"/>
      <c r="AF16" s="21"/>
      <c r="AG16" s="21"/>
      <c r="AH16" s="21"/>
      <c r="AI16" s="21"/>
      <c r="AJ16" s="21"/>
      <c r="AK16" s="21"/>
      <c r="AL16" s="32"/>
      <c r="AM16" s="32"/>
      <c r="AN16" s="102"/>
      <c r="AO16" s="57">
        <f t="shared" si="1"/>
        <v>3</v>
      </c>
      <c r="AP16" s="54"/>
      <c r="AQ16" s="54"/>
    </row>
    <row r="17" spans="1:43" s="40" customFormat="1" ht="13.5" thickBot="1">
      <c r="A17" s="10" t="s">
        <v>54</v>
      </c>
      <c r="B17" s="107"/>
      <c r="C17" s="47"/>
      <c r="D17" s="22"/>
      <c r="E17" s="47"/>
      <c r="F17" s="22"/>
      <c r="G17" s="47"/>
      <c r="H17" s="47"/>
      <c r="I17" s="47"/>
      <c r="J17" s="22"/>
      <c r="K17" s="47"/>
      <c r="L17" s="22"/>
      <c r="M17" s="22"/>
      <c r="N17" s="22"/>
      <c r="O17" s="47"/>
      <c r="P17" s="47"/>
      <c r="Q17" s="22"/>
      <c r="R17" s="22"/>
      <c r="S17" s="22"/>
      <c r="T17" s="47">
        <v>1</v>
      </c>
      <c r="U17" s="50"/>
      <c r="V17" s="82"/>
      <c r="W17" s="88"/>
      <c r="X17" s="47"/>
      <c r="Y17" s="50"/>
      <c r="Z17" s="82">
        <v>9</v>
      </c>
      <c r="AA17" s="88"/>
      <c r="AB17" s="47"/>
      <c r="AC17" s="47"/>
      <c r="AD17" s="22"/>
      <c r="AE17" s="43"/>
      <c r="AF17" s="22"/>
      <c r="AG17" s="22"/>
      <c r="AH17" s="47"/>
      <c r="AI17" s="47">
        <v>1</v>
      </c>
      <c r="AJ17" s="47">
        <v>1</v>
      </c>
      <c r="AK17" s="22"/>
      <c r="AL17" s="39"/>
      <c r="AM17" s="39"/>
      <c r="AN17" s="92"/>
      <c r="AO17" s="57">
        <f t="shared" si="1"/>
        <v>10</v>
      </c>
      <c r="AP17" s="59"/>
      <c r="AQ17" s="59"/>
    </row>
    <row r="18" spans="1:43" s="6" customFormat="1" ht="13.5" thickBot="1">
      <c r="A18" s="12" t="s">
        <v>33</v>
      </c>
      <c r="B18" s="108"/>
      <c r="C18" s="25"/>
      <c r="D18" s="20"/>
      <c r="E18" s="25"/>
      <c r="F18" s="20"/>
      <c r="G18" s="25"/>
      <c r="H18" s="109"/>
      <c r="I18" s="25"/>
      <c r="J18" s="20"/>
      <c r="K18" s="25"/>
      <c r="L18" s="20"/>
      <c r="M18" s="20"/>
      <c r="N18" s="20"/>
      <c r="O18" s="20"/>
      <c r="P18" s="20"/>
      <c r="Q18" s="20"/>
      <c r="R18" s="20"/>
      <c r="S18" s="20"/>
      <c r="T18" s="25">
        <v>1</v>
      </c>
      <c r="U18" s="30"/>
      <c r="V18" s="82"/>
      <c r="W18" s="106"/>
      <c r="X18" s="25"/>
      <c r="Y18" s="104"/>
      <c r="Z18" s="82">
        <v>2</v>
      </c>
      <c r="AA18" s="106"/>
      <c r="AB18" s="25"/>
      <c r="AC18" s="25"/>
      <c r="AD18" s="20"/>
      <c r="AE18" s="44"/>
      <c r="AF18" s="20"/>
      <c r="AG18" s="20"/>
      <c r="AH18" s="25"/>
      <c r="AI18" s="25">
        <v>1</v>
      </c>
      <c r="AJ18" s="25">
        <v>1</v>
      </c>
      <c r="AK18" s="20"/>
      <c r="AL18" s="30"/>
      <c r="AM18" s="30"/>
      <c r="AN18" s="110"/>
      <c r="AO18" s="57">
        <f t="shared" si="1"/>
        <v>3</v>
      </c>
      <c r="AP18" s="54"/>
      <c r="AQ18" s="54"/>
    </row>
    <row r="19" spans="1:43" s="6" customFormat="1" ht="13.5" thickBot="1">
      <c r="A19" s="12" t="s">
        <v>34</v>
      </c>
      <c r="B19" s="99"/>
      <c r="C19" s="21"/>
      <c r="D19" s="21"/>
      <c r="E19" s="51"/>
      <c r="F19" s="21"/>
      <c r="G19" s="51"/>
      <c r="H19" s="21"/>
      <c r="I19" s="21"/>
      <c r="J19" s="19"/>
      <c r="K19" s="51"/>
      <c r="L19" s="19"/>
      <c r="M19" s="19"/>
      <c r="N19" s="19"/>
      <c r="O19" s="25"/>
      <c r="P19" s="46"/>
      <c r="Q19" s="20"/>
      <c r="R19" s="20"/>
      <c r="S19" s="20"/>
      <c r="T19" s="25"/>
      <c r="U19" s="104"/>
      <c r="V19" s="82"/>
      <c r="W19" s="83"/>
      <c r="X19" s="20"/>
      <c r="Y19" s="30"/>
      <c r="Z19" s="82">
        <v>7</v>
      </c>
      <c r="AA19" s="83"/>
      <c r="AB19" s="20"/>
      <c r="AC19" s="20"/>
      <c r="AD19" s="20"/>
      <c r="AE19" s="44"/>
      <c r="AF19" s="20"/>
      <c r="AG19" s="20"/>
      <c r="AH19" s="20"/>
      <c r="AI19" s="20"/>
      <c r="AJ19" s="20"/>
      <c r="AK19" s="20"/>
      <c r="AL19" s="30"/>
      <c r="AM19" s="30"/>
      <c r="AN19" s="87"/>
      <c r="AO19" s="57">
        <f t="shared" si="1"/>
        <v>7</v>
      </c>
      <c r="AP19" s="54"/>
      <c r="AQ19" s="54"/>
    </row>
    <row r="20" spans="1:43" s="40" customFormat="1" ht="13.5" thickBot="1">
      <c r="A20" s="10" t="s">
        <v>55</v>
      </c>
      <c r="B20" s="91"/>
      <c r="C20" s="47"/>
      <c r="D20" s="22"/>
      <c r="E20" s="47"/>
      <c r="F20" s="22"/>
      <c r="G20" s="22"/>
      <c r="H20" s="47">
        <v>1</v>
      </c>
      <c r="I20" s="47">
        <v>1</v>
      </c>
      <c r="J20" s="22"/>
      <c r="K20" s="47"/>
      <c r="L20" s="22"/>
      <c r="M20" s="22"/>
      <c r="N20" s="22"/>
      <c r="O20" s="22"/>
      <c r="P20" s="22"/>
      <c r="Q20" s="22"/>
      <c r="R20" s="22"/>
      <c r="S20" s="47"/>
      <c r="T20" s="47"/>
      <c r="U20" s="50"/>
      <c r="V20" s="82"/>
      <c r="W20" s="89"/>
      <c r="X20" s="47"/>
      <c r="Y20" s="39"/>
      <c r="Z20" s="82">
        <v>2</v>
      </c>
      <c r="AA20" s="88"/>
      <c r="AB20" s="22"/>
      <c r="AC20" s="22"/>
      <c r="AD20" s="47">
        <v>1</v>
      </c>
      <c r="AE20" s="43"/>
      <c r="AF20" s="22"/>
      <c r="AG20" s="47"/>
      <c r="AH20" s="47"/>
      <c r="AI20" s="22"/>
      <c r="AJ20" s="22"/>
      <c r="AK20" s="47"/>
      <c r="AL20" s="50"/>
      <c r="AM20" s="50"/>
      <c r="AN20" s="90"/>
      <c r="AO20" s="57">
        <f t="shared" si="1"/>
        <v>4</v>
      </c>
      <c r="AP20" s="59"/>
      <c r="AQ20" s="59"/>
    </row>
    <row r="21" spans="1:43" s="6" customFormat="1" ht="13.5" thickBot="1">
      <c r="A21" s="12" t="s">
        <v>35</v>
      </c>
      <c r="B21" s="108"/>
      <c r="C21" s="25"/>
      <c r="D21" s="20"/>
      <c r="E21" s="25"/>
      <c r="F21" s="20"/>
      <c r="G21" s="20"/>
      <c r="H21" s="25"/>
      <c r="I21" s="20"/>
      <c r="J21" s="20"/>
      <c r="K21" s="25"/>
      <c r="L21" s="20"/>
      <c r="M21" s="20"/>
      <c r="N21" s="20"/>
      <c r="O21" s="20"/>
      <c r="P21" s="20"/>
      <c r="Q21" s="20"/>
      <c r="R21" s="20"/>
      <c r="S21" s="25"/>
      <c r="T21" s="25"/>
      <c r="U21" s="104"/>
      <c r="V21" s="82"/>
      <c r="W21" s="83"/>
      <c r="X21" s="25"/>
      <c r="Y21" s="30"/>
      <c r="Z21" s="82">
        <v>1</v>
      </c>
      <c r="AA21" s="106"/>
      <c r="AB21" s="20"/>
      <c r="AC21" s="20"/>
      <c r="AD21" s="25">
        <v>1</v>
      </c>
      <c r="AE21" s="44"/>
      <c r="AF21" s="20"/>
      <c r="AG21" s="25"/>
      <c r="AH21" s="25"/>
      <c r="AI21" s="20"/>
      <c r="AJ21" s="20"/>
      <c r="AK21" s="25"/>
      <c r="AL21" s="104"/>
      <c r="AM21" s="104"/>
      <c r="AN21" s="87"/>
      <c r="AO21" s="57">
        <f t="shared" si="1"/>
        <v>1</v>
      </c>
      <c r="AP21" s="54"/>
      <c r="AQ21" s="54"/>
    </row>
    <row r="22" spans="1:43" s="6" customFormat="1" ht="13.5" thickBot="1">
      <c r="A22" s="12" t="s">
        <v>34</v>
      </c>
      <c r="B22" s="111"/>
      <c r="C22" s="19"/>
      <c r="D22" s="19"/>
      <c r="E22" s="42"/>
      <c r="F22" s="19"/>
      <c r="G22" s="19"/>
      <c r="H22" s="51">
        <v>1</v>
      </c>
      <c r="I22" s="51">
        <v>1</v>
      </c>
      <c r="J22" s="21"/>
      <c r="K22" s="21"/>
      <c r="L22" s="21"/>
      <c r="M22" s="21"/>
      <c r="N22" s="21"/>
      <c r="O22" s="21"/>
      <c r="P22" s="19"/>
      <c r="Q22" s="20"/>
      <c r="R22" s="20"/>
      <c r="S22" s="20"/>
      <c r="T22" s="20"/>
      <c r="U22" s="30"/>
      <c r="V22" s="82"/>
      <c r="W22" s="83"/>
      <c r="X22" s="20"/>
      <c r="Y22" s="30"/>
      <c r="Z22" s="82">
        <v>1</v>
      </c>
      <c r="AA22" s="83"/>
      <c r="AB22" s="20"/>
      <c r="AC22" s="20"/>
      <c r="AD22" s="20"/>
      <c r="AE22" s="44"/>
      <c r="AF22" s="20"/>
      <c r="AG22" s="20"/>
      <c r="AH22" s="20"/>
      <c r="AI22" s="20"/>
      <c r="AJ22" s="20"/>
      <c r="AK22" s="20"/>
      <c r="AL22" s="30"/>
      <c r="AM22" s="30"/>
      <c r="AN22" s="87"/>
      <c r="AO22" s="57">
        <f t="shared" si="1"/>
        <v>3</v>
      </c>
      <c r="AP22" s="54"/>
      <c r="AQ22" s="54"/>
    </row>
    <row r="23" spans="1:43" s="35" customFormat="1" ht="13.5" thickBot="1">
      <c r="A23" s="10" t="s">
        <v>36</v>
      </c>
      <c r="B23" s="112"/>
      <c r="C23" s="113"/>
      <c r="D23" s="113"/>
      <c r="E23" s="114"/>
      <c r="F23" s="113"/>
      <c r="G23" s="113"/>
      <c r="H23" s="123">
        <v>2</v>
      </c>
      <c r="I23" s="123">
        <v>4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5"/>
      <c r="T23" s="113"/>
      <c r="U23" s="116"/>
      <c r="V23" s="67"/>
      <c r="W23" s="117"/>
      <c r="X23" s="118"/>
      <c r="Y23" s="119"/>
      <c r="Z23" s="67">
        <v>2</v>
      </c>
      <c r="AA23" s="120"/>
      <c r="AB23" s="121"/>
      <c r="AC23" s="121"/>
      <c r="AD23" s="121"/>
      <c r="AE23" s="122"/>
      <c r="AF23" s="121"/>
      <c r="AG23" s="121"/>
      <c r="AH23" s="123"/>
      <c r="AI23" s="121"/>
      <c r="AJ23" s="121"/>
      <c r="AK23" s="121"/>
      <c r="AL23" s="116"/>
      <c r="AM23" s="116"/>
      <c r="AN23" s="124"/>
      <c r="AO23" s="125">
        <f t="shared" si="1"/>
        <v>8</v>
      </c>
      <c r="AP23" s="59"/>
      <c r="AQ23" s="59"/>
    </row>
    <row r="24" spans="1:41" ht="12.75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2"/>
      <c r="S24" s="52"/>
      <c r="T24" s="52"/>
      <c r="U24" s="48"/>
      <c r="V24" s="55"/>
      <c r="W24" s="55"/>
      <c r="X24" s="55"/>
      <c r="Y24" s="55"/>
      <c r="Z24" s="56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52"/>
    </row>
    <row r="25" spans="18:41" ht="12.75">
      <c r="R25" s="4"/>
      <c r="S25" s="41"/>
      <c r="T25" s="4"/>
      <c r="U25" s="7"/>
      <c r="V25" s="38"/>
      <c r="W25" s="4"/>
      <c r="X25" s="4"/>
      <c r="Y25" s="4"/>
      <c r="Z25" s="36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52"/>
    </row>
    <row r="26" spans="21:41" ht="12.75">
      <c r="U26" s="7"/>
      <c r="Z26" s="36"/>
      <c r="AA26" s="7"/>
      <c r="AB26" s="7"/>
      <c r="AC26" s="7"/>
      <c r="AD26" s="48"/>
      <c r="AE26" s="49"/>
      <c r="AF26" s="7"/>
      <c r="AG26" s="7"/>
      <c r="AH26" s="7"/>
      <c r="AI26" s="7"/>
      <c r="AJ26" s="7"/>
      <c r="AK26" s="7"/>
      <c r="AL26" s="7"/>
      <c r="AM26" s="7"/>
      <c r="AN26" s="7"/>
      <c r="AO26" s="52"/>
    </row>
    <row r="27" spans="21:41" ht="12.75">
      <c r="U27" s="7"/>
      <c r="Z27" s="36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52"/>
    </row>
    <row r="28" spans="21:41" ht="12.75">
      <c r="U28" s="7"/>
      <c r="Z28" s="3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2"/>
    </row>
    <row r="29" spans="21:41" ht="12.75">
      <c r="U29" s="7"/>
      <c r="Z29" s="3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2"/>
    </row>
    <row r="30" spans="21:41" ht="12.75">
      <c r="U30" s="7"/>
      <c r="Z30" s="3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52"/>
    </row>
    <row r="31" spans="21:41" ht="12.75">
      <c r="U31" s="7"/>
      <c r="Z31" s="3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2"/>
    </row>
    <row r="32" spans="21:41" ht="12.75">
      <c r="U32" s="7"/>
      <c r="Z32" s="3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2"/>
    </row>
    <row r="33" spans="21:41" ht="12.75">
      <c r="U33" s="7"/>
      <c r="Z33" s="3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2"/>
    </row>
    <row r="34" spans="21:41" ht="12.75">
      <c r="U34" s="7"/>
      <c r="Z34" s="3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2"/>
    </row>
    <row r="35" spans="21:41" ht="12.75">
      <c r="U35" s="7"/>
      <c r="Z35" s="3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52"/>
    </row>
    <row r="36" spans="21:41" ht="12.75">
      <c r="U36" s="7"/>
      <c r="Z36" s="3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52"/>
    </row>
    <row r="37" spans="21:41" ht="12.75">
      <c r="U37" s="7"/>
      <c r="Z37" s="3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52"/>
    </row>
    <row r="38" spans="21:41" ht="12.75">
      <c r="U38" s="7"/>
      <c r="Z38" s="3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52"/>
    </row>
    <row r="39" spans="21:41" ht="12.75">
      <c r="U39" s="7"/>
      <c r="Z39" s="3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52"/>
    </row>
    <row r="40" spans="21:41" ht="12.75">
      <c r="U40" s="7"/>
      <c r="Z40" s="3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52"/>
    </row>
    <row r="41" spans="21:41" ht="12.75">
      <c r="U41" s="8"/>
      <c r="Z41" s="37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52"/>
    </row>
    <row r="42" ht="12.75">
      <c r="AO42" s="52"/>
    </row>
    <row r="43" ht="12.75">
      <c r="AO43" s="52"/>
    </row>
    <row r="44" ht="12.75">
      <c r="AO44" s="52"/>
    </row>
    <row r="45" ht="12.75">
      <c r="AO45" s="52"/>
    </row>
    <row r="46" ht="12.75">
      <c r="AO46" s="52"/>
    </row>
    <row r="47" ht="12.75">
      <c r="AO47" s="52"/>
    </row>
    <row r="48" ht="12.75">
      <c r="AO48" s="52"/>
    </row>
    <row r="49" ht="12.75">
      <c r="AO49" s="52"/>
    </row>
    <row r="50" ht="12.75">
      <c r="AO50" s="52"/>
    </row>
    <row r="51" ht="12.75">
      <c r="AO51" s="52"/>
    </row>
    <row r="52" ht="12.75">
      <c r="AO52" s="52"/>
    </row>
    <row r="53" ht="12.75">
      <c r="AO53" s="52"/>
    </row>
    <row r="54" ht="12.75">
      <c r="AO54" s="52"/>
    </row>
    <row r="55" ht="12.75">
      <c r="AO55" s="52"/>
    </row>
    <row r="56" ht="12.75">
      <c r="AO56" s="52"/>
    </row>
    <row r="57" ht="12.75">
      <c r="AO57" s="52"/>
    </row>
    <row r="58" ht="12.75">
      <c r="AO58" s="52"/>
    </row>
    <row r="59" ht="12.75">
      <c r="AO59" s="52"/>
    </row>
    <row r="60" ht="12.75">
      <c r="AO60" s="52"/>
    </row>
    <row r="61" ht="12.75">
      <c r="AO61" s="52"/>
    </row>
    <row r="62" ht="12.75">
      <c r="AO62" s="52"/>
    </row>
    <row r="63" ht="12.75">
      <c r="AO63" s="52"/>
    </row>
    <row r="64" ht="12.75">
      <c r="AO64" s="52"/>
    </row>
    <row r="65" ht="12.75">
      <c r="AO65" s="52"/>
    </row>
    <row r="68" spans="21:40" ht="12.75">
      <c r="U68" s="4"/>
      <c r="Z68" s="38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21:40" ht="12.75">
      <c r="U69" s="4"/>
      <c r="Z69" s="38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1:40" ht="12.75">
      <c r="U70" s="4"/>
      <c r="Z70" s="38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1:40" ht="12.75">
      <c r="U71" s="4"/>
      <c r="Z71" s="38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1:40" ht="12.75">
      <c r="U72" s="4"/>
      <c r="Z72" s="38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1:40" ht="12.75">
      <c r="U73" s="4"/>
      <c r="Z73" s="38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21:40" ht="12.75">
      <c r="U74" s="4"/>
      <c r="Z74" s="38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21:40" ht="12.75">
      <c r="U75" s="4"/>
      <c r="Z75" s="38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21:40" ht="12.75">
      <c r="U76" s="4"/>
      <c r="Z76" s="38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21:40" ht="12.75">
      <c r="U77" s="4"/>
      <c r="Z77" s="38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21:40" ht="12.75">
      <c r="U78" s="4"/>
      <c r="Z78" s="38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21:41" ht="12.75">
      <c r="U79" s="4"/>
      <c r="Z79" s="38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52"/>
    </row>
    <row r="80" spans="21:41" ht="12.75">
      <c r="U80" s="4"/>
      <c r="Z80" s="38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2"/>
    </row>
    <row r="81" ht="12.75">
      <c r="AO81" s="52"/>
    </row>
    <row r="82" ht="12.75">
      <c r="AO82" s="52"/>
    </row>
    <row r="83" ht="12.75">
      <c r="AO83" s="52"/>
    </row>
    <row r="84" ht="12.75">
      <c r="AO84" s="52"/>
    </row>
    <row r="85" ht="12.75">
      <c r="AO85" s="52"/>
    </row>
    <row r="86" ht="12.75">
      <c r="AO86" s="52"/>
    </row>
    <row r="87" ht="12.75">
      <c r="AO87" s="52"/>
    </row>
    <row r="88" ht="12.75">
      <c r="AO88" s="52"/>
    </row>
    <row r="89" ht="12.75">
      <c r="AO89" s="52"/>
    </row>
    <row r="90" ht="12.75">
      <c r="AO90" s="52"/>
    </row>
    <row r="91" ht="12.75">
      <c r="AO91" s="52"/>
    </row>
    <row r="92" ht="12.75">
      <c r="AO92" s="52"/>
    </row>
    <row r="93" ht="12.75">
      <c r="AO93" s="52"/>
    </row>
    <row r="94" ht="12.75">
      <c r="AO94" s="52"/>
    </row>
    <row r="95" ht="12.75">
      <c r="AO95" s="52"/>
    </row>
    <row r="96" ht="12.75">
      <c r="AO96" s="52"/>
    </row>
    <row r="97" ht="12.75">
      <c r="AO97" s="52"/>
    </row>
    <row r="98" ht="12.75">
      <c r="AO98" s="52"/>
    </row>
    <row r="99" ht="12.75">
      <c r="AO99" s="52"/>
    </row>
    <row r="100" ht="12.75">
      <c r="AO100" s="52"/>
    </row>
    <row r="101" ht="12.75">
      <c r="AO101" s="52"/>
    </row>
    <row r="102" ht="12.75">
      <c r="AO102" s="52"/>
    </row>
    <row r="103" ht="12.75">
      <c r="AO103" s="52"/>
    </row>
    <row r="104" ht="12.75">
      <c r="AO104" s="52"/>
    </row>
    <row r="105" ht="12.75">
      <c r="AO105" s="52"/>
    </row>
    <row r="106" ht="12.75">
      <c r="AO106" s="52"/>
    </row>
    <row r="107" ht="12.75">
      <c r="AO107" s="52"/>
    </row>
    <row r="108" ht="12.75">
      <c r="AO108" s="52"/>
    </row>
    <row r="109" ht="12.75">
      <c r="AO109" s="52"/>
    </row>
  </sheetData>
  <mergeCells count="1">
    <mergeCell ref="A1:Y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T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1" sqref="AC1:AC16384"/>
    </sheetView>
  </sheetViews>
  <sheetFormatPr defaultColWidth="9.00390625" defaultRowHeight="12.75"/>
  <cols>
    <col min="1" max="1" width="39.625" style="1" customWidth="1"/>
    <col min="2" max="2" width="4.00390625" style="2" customWidth="1"/>
    <col min="3" max="5" width="3.25390625" style="2" customWidth="1"/>
    <col min="6" max="6" width="3.375" style="2" customWidth="1"/>
    <col min="7" max="7" width="4.125" style="2" customWidth="1"/>
    <col min="8" max="8" width="3.875" style="2" customWidth="1"/>
    <col min="9" max="9" width="3.25390625" style="2" customWidth="1"/>
    <col min="10" max="10" width="2.875" style="2" customWidth="1"/>
    <col min="11" max="11" width="4.125" style="2" customWidth="1"/>
    <col min="12" max="12" width="3.00390625" style="2" customWidth="1"/>
    <col min="13" max="13" width="3.25390625" style="2" customWidth="1"/>
    <col min="14" max="14" width="2.75390625" style="2" customWidth="1"/>
    <col min="15" max="16" width="3.875" style="2" customWidth="1"/>
    <col min="17" max="17" width="3.375" style="2" customWidth="1"/>
    <col min="18" max="18" width="3.00390625" style="2" customWidth="1"/>
    <col min="19" max="19" width="2.75390625" style="3" customWidth="1"/>
    <col min="20" max="20" width="4.125" style="2" customWidth="1"/>
    <col min="21" max="21" width="3.875" style="2" customWidth="1"/>
    <col min="22" max="22" width="4.125" style="35" customWidth="1"/>
    <col min="23" max="23" width="3.625" style="2" customWidth="1"/>
    <col min="24" max="24" width="3.125" style="2" customWidth="1"/>
    <col min="25" max="25" width="3.375" style="2" customWidth="1"/>
    <col min="26" max="26" width="4.75390625" style="35" customWidth="1"/>
    <col min="27" max="27" width="3.625" style="2" customWidth="1"/>
    <col min="28" max="29" width="3.375" style="2" customWidth="1"/>
    <col min="30" max="30" width="4.375" style="2" customWidth="1"/>
    <col min="31" max="31" width="3.00390625" style="2" customWidth="1"/>
    <col min="32" max="32" width="2.875" style="2" customWidth="1"/>
    <col min="33" max="33" width="3.625" style="2" customWidth="1"/>
    <col min="34" max="34" width="3.25390625" style="2" customWidth="1"/>
    <col min="35" max="35" width="2.875" style="2" customWidth="1"/>
    <col min="36" max="36" width="3.625" style="2" customWidth="1"/>
    <col min="37" max="39" width="4.00390625" style="2" customWidth="1"/>
    <col min="40" max="40" width="4.375" style="2" customWidth="1"/>
    <col min="41" max="41" width="5.375" style="54" customWidth="1"/>
    <col min="42" max="42" width="11.75390625" style="54" customWidth="1"/>
    <col min="43" max="43" width="9.125" style="54" customWidth="1"/>
    <col min="44" max="16384" width="9.125" style="2" customWidth="1"/>
  </cols>
  <sheetData>
    <row r="1" spans="1:43" s="4" customFormat="1" ht="13.5" customHeight="1">
      <c r="A1" s="170" t="s">
        <v>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52"/>
      <c r="AP1" s="52"/>
      <c r="AQ1" s="52"/>
    </row>
    <row r="2" spans="1:43" s="4" customFormat="1" ht="13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171" t="s">
        <v>67</v>
      </c>
      <c r="AK2" s="171"/>
      <c r="AL2" s="171"/>
      <c r="AM2" s="171"/>
      <c r="AN2" s="171"/>
      <c r="AO2" s="171"/>
      <c r="AP2" s="52"/>
      <c r="AQ2" s="52"/>
    </row>
    <row r="3" spans="1:41" ht="108" customHeight="1" thickBot="1">
      <c r="A3" s="138" t="s">
        <v>0</v>
      </c>
      <c r="B3" s="139" t="s">
        <v>1</v>
      </c>
      <c r="C3" s="139" t="s">
        <v>41</v>
      </c>
      <c r="D3" s="140" t="s">
        <v>2</v>
      </c>
      <c r="E3" s="141" t="s">
        <v>3</v>
      </c>
      <c r="F3" s="141" t="s">
        <v>4</v>
      </c>
      <c r="G3" s="141" t="s">
        <v>5</v>
      </c>
      <c r="H3" s="141" t="s">
        <v>6</v>
      </c>
      <c r="I3" s="141" t="s">
        <v>7</v>
      </c>
      <c r="J3" s="142" t="s">
        <v>8</v>
      </c>
      <c r="K3" s="141" t="s">
        <v>9</v>
      </c>
      <c r="L3" s="141" t="s">
        <v>10</v>
      </c>
      <c r="M3" s="142" t="s">
        <v>11</v>
      </c>
      <c r="N3" s="141" t="s">
        <v>12</v>
      </c>
      <c r="O3" s="141" t="s">
        <v>13</v>
      </c>
      <c r="P3" s="141" t="s">
        <v>14</v>
      </c>
      <c r="Q3" s="141" t="s">
        <v>15</v>
      </c>
      <c r="R3" s="141" t="s">
        <v>16</v>
      </c>
      <c r="S3" s="143" t="s">
        <v>18</v>
      </c>
      <c r="T3" s="144" t="s">
        <v>19</v>
      </c>
      <c r="U3" s="145" t="s">
        <v>20</v>
      </c>
      <c r="V3" s="62" t="s">
        <v>17</v>
      </c>
      <c r="W3" s="146" t="s">
        <v>37</v>
      </c>
      <c r="X3" s="141" t="s">
        <v>38</v>
      </c>
      <c r="Y3" s="144" t="s">
        <v>39</v>
      </c>
      <c r="Z3" s="64" t="s">
        <v>42</v>
      </c>
      <c r="AA3" s="145" t="s">
        <v>43</v>
      </c>
      <c r="AB3" s="145" t="s">
        <v>44</v>
      </c>
      <c r="AC3" s="145"/>
      <c r="AD3" s="145" t="s">
        <v>45</v>
      </c>
      <c r="AE3" s="145" t="s">
        <v>46</v>
      </c>
      <c r="AF3" s="145" t="s">
        <v>47</v>
      </c>
      <c r="AG3" s="145" t="s">
        <v>51</v>
      </c>
      <c r="AH3" s="145" t="s">
        <v>48</v>
      </c>
      <c r="AI3" s="145" t="s">
        <v>50</v>
      </c>
      <c r="AJ3" s="145" t="s">
        <v>52</v>
      </c>
      <c r="AK3" s="145" t="s">
        <v>53</v>
      </c>
      <c r="AL3" s="145" t="s">
        <v>62</v>
      </c>
      <c r="AM3" s="145" t="s">
        <v>68</v>
      </c>
      <c r="AN3" s="145" t="s">
        <v>49</v>
      </c>
      <c r="AO3" s="147" t="s">
        <v>40</v>
      </c>
    </row>
    <row r="4" spans="1:41" ht="17.25" customHeight="1" thickBot="1">
      <c r="A4" s="10" t="s">
        <v>56</v>
      </c>
      <c r="B4" s="66">
        <v>6</v>
      </c>
      <c r="C4" s="66"/>
      <c r="D4" s="66"/>
      <c r="E4" s="66">
        <v>1</v>
      </c>
      <c r="F4" s="66"/>
      <c r="G4" s="66"/>
      <c r="H4" s="66">
        <v>9</v>
      </c>
      <c r="I4" s="66">
        <v>1</v>
      </c>
      <c r="J4" s="66"/>
      <c r="K4" s="66"/>
      <c r="L4" s="66"/>
      <c r="M4" s="66"/>
      <c r="N4" s="66"/>
      <c r="O4" s="66">
        <v>1</v>
      </c>
      <c r="P4" s="66"/>
      <c r="Q4" s="66"/>
      <c r="R4" s="66"/>
      <c r="S4" s="66"/>
      <c r="T4" s="66"/>
      <c r="U4" s="66">
        <v>1</v>
      </c>
      <c r="V4" s="67"/>
      <c r="W4" s="68"/>
      <c r="X4" s="66"/>
      <c r="Y4" s="66"/>
      <c r="Z4" s="67">
        <v>1</v>
      </c>
      <c r="AA4" s="68"/>
      <c r="AB4" s="66"/>
      <c r="AC4" s="66"/>
      <c r="AD4" s="66">
        <v>1</v>
      </c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57">
        <f>B4+C4+D4+E4+F4+G4+H4+I4+J4+K4+L4+M4+N4+O4+P4+Q4+R4+S4+T4+U4+V4+Z4</f>
        <v>20</v>
      </c>
    </row>
    <row r="5" spans="1:72" s="6" customFormat="1" ht="13.5" thickBot="1">
      <c r="A5" s="10" t="s">
        <v>58</v>
      </c>
      <c r="B5" s="66">
        <v>5</v>
      </c>
      <c r="C5" s="66"/>
      <c r="D5" s="66"/>
      <c r="E5" s="66">
        <v>1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>
        <v>1</v>
      </c>
      <c r="V5" s="66"/>
      <c r="W5" s="66"/>
      <c r="X5" s="66"/>
      <c r="Y5" s="66"/>
      <c r="Z5" s="66">
        <v>1</v>
      </c>
      <c r="AA5" s="66"/>
      <c r="AB5" s="66"/>
      <c r="AC5" s="66"/>
      <c r="AD5" s="66">
        <v>1</v>
      </c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57">
        <f>B5+C5+D5+E5+F5+G5+H5+I5+J5+K5+L5+M5+N5+O5+P5+Q5+R5+S5+T5+U5+V5+Z5</f>
        <v>8</v>
      </c>
      <c r="AP5" s="58"/>
      <c r="AQ5" s="58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</row>
    <row r="6" spans="1:43" s="6" customFormat="1" ht="13.5" thickBot="1">
      <c r="A6" s="10" t="s">
        <v>21</v>
      </c>
      <c r="B6" s="69"/>
      <c r="C6" s="70"/>
      <c r="D6" s="70"/>
      <c r="E6" s="71"/>
      <c r="F6" s="70"/>
      <c r="G6" s="70"/>
      <c r="H6" s="72"/>
      <c r="I6" s="72"/>
      <c r="J6" s="70"/>
      <c r="K6" s="72"/>
      <c r="L6" s="70"/>
      <c r="M6" s="70"/>
      <c r="N6" s="70"/>
      <c r="O6" s="70"/>
      <c r="P6" s="70"/>
      <c r="Q6" s="70"/>
      <c r="R6" s="70"/>
      <c r="S6" s="70"/>
      <c r="T6" s="73"/>
      <c r="U6" s="74"/>
      <c r="V6" s="75"/>
      <c r="W6" s="76"/>
      <c r="X6" s="72"/>
      <c r="Y6" s="77"/>
      <c r="Z6" s="75"/>
      <c r="AA6" s="78"/>
      <c r="AB6" s="70"/>
      <c r="AC6" s="70"/>
      <c r="AD6" s="70"/>
      <c r="AE6" s="71"/>
      <c r="AF6" s="70"/>
      <c r="AG6" s="70"/>
      <c r="AH6" s="70"/>
      <c r="AI6" s="70"/>
      <c r="AJ6" s="70"/>
      <c r="AK6" s="70"/>
      <c r="AL6" s="74"/>
      <c r="AM6" s="74"/>
      <c r="AN6" s="79"/>
      <c r="AO6" s="57"/>
      <c r="AP6" s="54"/>
      <c r="AQ6" s="54"/>
    </row>
    <row r="7" spans="1:43" s="6" customFormat="1" ht="13.5" thickBot="1">
      <c r="A7" s="11" t="s">
        <v>22</v>
      </c>
      <c r="B7" s="81"/>
      <c r="C7" s="19"/>
      <c r="D7" s="19"/>
      <c r="E7" s="42"/>
      <c r="F7" s="19"/>
      <c r="G7" s="19"/>
      <c r="H7" s="21"/>
      <c r="I7" s="21"/>
      <c r="J7" s="19"/>
      <c r="K7" s="21"/>
      <c r="L7" s="19"/>
      <c r="M7" s="19"/>
      <c r="N7" s="19"/>
      <c r="O7" s="19"/>
      <c r="P7" s="19"/>
      <c r="Q7" s="19"/>
      <c r="R7" s="19"/>
      <c r="S7" s="19"/>
      <c r="T7" s="51"/>
      <c r="U7" s="29"/>
      <c r="V7" s="82"/>
      <c r="W7" s="83"/>
      <c r="X7" s="20"/>
      <c r="Y7" s="30"/>
      <c r="Z7" s="82"/>
      <c r="AA7" s="84"/>
      <c r="AB7" s="19"/>
      <c r="AC7" s="19"/>
      <c r="AD7" s="19"/>
      <c r="AE7" s="42"/>
      <c r="AF7" s="19"/>
      <c r="AG7" s="19"/>
      <c r="AH7" s="19"/>
      <c r="AI7" s="19"/>
      <c r="AJ7" s="19"/>
      <c r="AK7" s="19"/>
      <c r="AL7" s="29"/>
      <c r="AM7" s="29"/>
      <c r="AN7" s="85"/>
      <c r="AO7" s="57"/>
      <c r="AP7" s="54"/>
      <c r="AQ7" s="54"/>
    </row>
    <row r="8" spans="1:43" s="6" customFormat="1" ht="13.5" thickBot="1">
      <c r="A8" s="12" t="s">
        <v>23</v>
      </c>
      <c r="B8" s="86"/>
      <c r="C8" s="22"/>
      <c r="D8" s="22"/>
      <c r="E8" s="4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0"/>
      <c r="V8" s="82"/>
      <c r="W8" s="83"/>
      <c r="X8" s="20"/>
      <c r="Y8" s="30"/>
      <c r="Z8" s="82"/>
      <c r="AA8" s="83"/>
      <c r="AB8" s="20"/>
      <c r="AC8" s="20"/>
      <c r="AD8" s="20"/>
      <c r="AE8" s="44"/>
      <c r="AF8" s="20"/>
      <c r="AG8" s="20"/>
      <c r="AH8" s="20"/>
      <c r="AI8" s="20"/>
      <c r="AJ8" s="20"/>
      <c r="AK8" s="20"/>
      <c r="AL8" s="30"/>
      <c r="AM8" s="30"/>
      <c r="AN8" s="87"/>
      <c r="AO8" s="57"/>
      <c r="AP8" s="54"/>
      <c r="AQ8" s="54"/>
    </row>
    <row r="9" spans="1:43" s="40" customFormat="1" ht="13.5" thickBot="1">
      <c r="A9" s="10" t="s">
        <v>24</v>
      </c>
      <c r="B9" s="86"/>
      <c r="C9" s="47"/>
      <c r="D9" s="22"/>
      <c r="E9" s="43"/>
      <c r="F9" s="22"/>
      <c r="G9" s="22"/>
      <c r="H9" s="47"/>
      <c r="I9" s="22"/>
      <c r="J9" s="22"/>
      <c r="K9" s="22"/>
      <c r="L9" s="22"/>
      <c r="M9" s="22"/>
      <c r="N9" s="22"/>
      <c r="O9" s="47"/>
      <c r="P9" s="22"/>
      <c r="Q9" s="22"/>
      <c r="R9" s="22"/>
      <c r="S9" s="22"/>
      <c r="T9" s="47"/>
      <c r="U9" s="50"/>
      <c r="V9" s="82"/>
      <c r="W9" s="88"/>
      <c r="X9" s="22"/>
      <c r="Y9" s="39"/>
      <c r="Z9" s="82"/>
      <c r="AA9" s="89"/>
      <c r="AB9" s="22"/>
      <c r="AC9" s="22"/>
      <c r="AD9" s="22"/>
      <c r="AE9" s="43"/>
      <c r="AF9" s="22"/>
      <c r="AG9" s="22"/>
      <c r="AH9" s="22"/>
      <c r="AI9" s="22"/>
      <c r="AJ9" s="47"/>
      <c r="AK9" s="22"/>
      <c r="AL9" s="39"/>
      <c r="AM9" s="39"/>
      <c r="AN9" s="90"/>
      <c r="AO9" s="57"/>
      <c r="AP9" s="59"/>
      <c r="AQ9" s="59"/>
    </row>
    <row r="10" spans="1:43" s="40" customFormat="1" ht="13.5" thickBot="1">
      <c r="A10" s="10" t="s">
        <v>25</v>
      </c>
      <c r="B10" s="91"/>
      <c r="C10" s="47"/>
      <c r="D10" s="47"/>
      <c r="E10" s="47"/>
      <c r="F10" s="47"/>
      <c r="G10" s="22"/>
      <c r="H10" s="47"/>
      <c r="I10" s="47"/>
      <c r="J10" s="22"/>
      <c r="K10" s="47"/>
      <c r="L10" s="22"/>
      <c r="M10" s="47"/>
      <c r="N10" s="22"/>
      <c r="O10" s="47"/>
      <c r="P10" s="47"/>
      <c r="Q10" s="22"/>
      <c r="R10" s="47"/>
      <c r="S10" s="22"/>
      <c r="T10" s="47"/>
      <c r="U10" s="50"/>
      <c r="V10" s="82"/>
      <c r="W10" s="88"/>
      <c r="X10" s="47"/>
      <c r="Y10" s="50"/>
      <c r="Z10" s="82"/>
      <c r="AA10" s="88"/>
      <c r="AB10" s="47"/>
      <c r="AC10" s="47"/>
      <c r="AD10" s="47"/>
      <c r="AE10" s="43"/>
      <c r="AF10" s="47"/>
      <c r="AG10" s="47"/>
      <c r="AH10" s="47"/>
      <c r="AI10" s="47"/>
      <c r="AJ10" s="47"/>
      <c r="AK10" s="47"/>
      <c r="AL10" s="50"/>
      <c r="AM10" s="50"/>
      <c r="AN10" s="92"/>
      <c r="AO10" s="57"/>
      <c r="AP10" s="59"/>
      <c r="AQ10" s="59"/>
    </row>
    <row r="11" spans="1:41" ht="13.5" thickBot="1">
      <c r="A11" s="13" t="s">
        <v>26</v>
      </c>
      <c r="B11" s="86"/>
      <c r="C11" s="28"/>
      <c r="D11" s="23"/>
      <c r="E11" s="44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5"/>
      <c r="T11" s="23"/>
      <c r="U11" s="31"/>
      <c r="V11" s="82"/>
      <c r="W11" s="93"/>
      <c r="X11" s="23"/>
      <c r="Y11" s="31"/>
      <c r="Z11" s="82"/>
      <c r="AA11" s="93"/>
      <c r="AB11" s="23"/>
      <c r="AC11" s="23"/>
      <c r="AD11" s="23"/>
      <c r="AE11" s="44"/>
      <c r="AF11" s="23"/>
      <c r="AG11" s="23"/>
      <c r="AH11" s="23"/>
      <c r="AI11" s="23"/>
      <c r="AJ11" s="23"/>
      <c r="AK11" s="23"/>
      <c r="AL11" s="31"/>
      <c r="AM11" s="31"/>
      <c r="AN11" s="94"/>
      <c r="AO11" s="57"/>
    </row>
    <row r="12" spans="1:43" s="40" customFormat="1" ht="13.5" thickBot="1">
      <c r="A12" s="10" t="s">
        <v>27</v>
      </c>
      <c r="B12" s="91"/>
      <c r="C12" s="47"/>
      <c r="D12" s="22"/>
      <c r="E12" s="43"/>
      <c r="F12" s="22"/>
      <c r="G12" s="22"/>
      <c r="H12" s="22"/>
      <c r="I12" s="47"/>
      <c r="J12" s="22"/>
      <c r="K12" s="22"/>
      <c r="L12" s="22"/>
      <c r="M12" s="22"/>
      <c r="N12" s="22"/>
      <c r="O12" s="47"/>
      <c r="P12" s="22"/>
      <c r="Q12" s="22"/>
      <c r="R12" s="22"/>
      <c r="S12" s="22"/>
      <c r="T12" s="47"/>
      <c r="U12" s="39"/>
      <c r="V12" s="82"/>
      <c r="W12" s="89"/>
      <c r="X12" s="47"/>
      <c r="Y12" s="39"/>
      <c r="Z12" s="82"/>
      <c r="AA12" s="88"/>
      <c r="AB12" s="47"/>
      <c r="AC12" s="47"/>
      <c r="AD12" s="22"/>
      <c r="AE12" s="43"/>
      <c r="AF12" s="47"/>
      <c r="AG12" s="47"/>
      <c r="AH12" s="22"/>
      <c r="AI12" s="22"/>
      <c r="AJ12" s="22"/>
      <c r="AK12" s="22"/>
      <c r="AL12" s="39"/>
      <c r="AM12" s="39"/>
      <c r="AN12" s="92"/>
      <c r="AO12" s="57"/>
      <c r="AP12" s="59"/>
      <c r="AQ12" s="59"/>
    </row>
    <row r="13" spans="1:43" s="40" customFormat="1" ht="13.5" thickBot="1">
      <c r="A13" s="10" t="s">
        <v>28</v>
      </c>
      <c r="B13" s="86">
        <v>2</v>
      </c>
      <c r="C13" s="47"/>
      <c r="D13" s="47"/>
      <c r="E13" s="47">
        <v>1</v>
      </c>
      <c r="F13" s="22"/>
      <c r="G13" s="47"/>
      <c r="H13" s="22"/>
      <c r="I13" s="47"/>
      <c r="J13" s="22"/>
      <c r="K13" s="47"/>
      <c r="L13" s="22"/>
      <c r="M13" s="22"/>
      <c r="N13" s="22"/>
      <c r="O13" s="47"/>
      <c r="P13" s="47"/>
      <c r="Q13" s="47"/>
      <c r="R13" s="22"/>
      <c r="S13" s="47"/>
      <c r="T13" s="47"/>
      <c r="U13" s="50"/>
      <c r="V13" s="82"/>
      <c r="W13" s="88"/>
      <c r="X13" s="47"/>
      <c r="Y13" s="50"/>
      <c r="Z13" s="82"/>
      <c r="AA13" s="88"/>
      <c r="AB13" s="47"/>
      <c r="AC13" s="47"/>
      <c r="AD13" s="61"/>
      <c r="AE13" s="43"/>
      <c r="AF13" s="47"/>
      <c r="AG13" s="47"/>
      <c r="AH13" s="47"/>
      <c r="AI13" s="22"/>
      <c r="AJ13" s="47"/>
      <c r="AK13" s="22"/>
      <c r="AL13" s="39"/>
      <c r="AM13" s="39"/>
      <c r="AN13" s="90"/>
      <c r="AO13" s="57">
        <f>B13+C13+D13+E13+F13+G13+H13+I13+J13+K13+L13+M13+N13+O13+P13+Q13+R13+S13+T13+U13+V13+Z13</f>
        <v>3</v>
      </c>
      <c r="AP13" s="59"/>
      <c r="AQ13" s="59"/>
    </row>
    <row r="14" spans="1:64" s="40" customFormat="1" ht="13.5" thickBot="1">
      <c r="A14" s="10" t="s">
        <v>29</v>
      </c>
      <c r="B14" s="81">
        <v>3</v>
      </c>
      <c r="C14" s="46"/>
      <c r="D14" s="19"/>
      <c r="E14" s="42"/>
      <c r="F14" s="46"/>
      <c r="G14" s="46"/>
      <c r="H14" s="46"/>
      <c r="I14" s="46"/>
      <c r="J14" s="46"/>
      <c r="K14" s="46"/>
      <c r="L14" s="46"/>
      <c r="M14" s="46"/>
      <c r="N14" s="19"/>
      <c r="O14" s="46"/>
      <c r="P14" s="46"/>
      <c r="Q14" s="46"/>
      <c r="R14" s="46"/>
      <c r="S14" s="26"/>
      <c r="T14" s="46"/>
      <c r="U14" s="95">
        <v>1</v>
      </c>
      <c r="V14" s="82"/>
      <c r="W14" s="96"/>
      <c r="X14" s="60"/>
      <c r="Y14" s="97"/>
      <c r="Z14" s="82"/>
      <c r="AA14" s="98"/>
      <c r="AB14" s="46"/>
      <c r="AC14" s="46"/>
      <c r="AD14" s="19"/>
      <c r="AE14" s="42"/>
      <c r="AF14" s="19"/>
      <c r="AG14" s="19"/>
      <c r="AH14" s="19"/>
      <c r="AI14" s="19"/>
      <c r="AJ14" s="19"/>
      <c r="AK14" s="46"/>
      <c r="AL14" s="95"/>
      <c r="AM14" s="95"/>
      <c r="AN14" s="85"/>
      <c r="AO14" s="57">
        <f>B14+C14+D14+E14+F14+G14+H14+I14+J14+K14+L14+M14+N14+O14+P14+Q14+R14+S14+T14+U14+V14+Z14</f>
        <v>4</v>
      </c>
      <c r="AP14" s="58"/>
      <c r="AQ14" s="58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43" s="6" customFormat="1" ht="13.5" thickBot="1">
      <c r="A15" s="12" t="s">
        <v>30</v>
      </c>
      <c r="B15" s="99">
        <v>2</v>
      </c>
      <c r="C15" s="51"/>
      <c r="D15" s="21"/>
      <c r="E15" s="45"/>
      <c r="F15" s="51"/>
      <c r="G15" s="21"/>
      <c r="H15" s="51"/>
      <c r="I15" s="51"/>
      <c r="J15" s="51"/>
      <c r="K15" s="51"/>
      <c r="L15" s="51"/>
      <c r="M15" s="51"/>
      <c r="N15" s="21"/>
      <c r="O15" s="25"/>
      <c r="P15" s="51"/>
      <c r="Q15" s="25"/>
      <c r="R15" s="51"/>
      <c r="S15" s="20"/>
      <c r="T15" s="25"/>
      <c r="U15" s="100">
        <v>1</v>
      </c>
      <c r="V15" s="82"/>
      <c r="W15" s="101"/>
      <c r="X15" s="51"/>
      <c r="Y15" s="100"/>
      <c r="Z15" s="82"/>
      <c r="AA15" s="101"/>
      <c r="AB15" s="51"/>
      <c r="AC15" s="51"/>
      <c r="AD15" s="21"/>
      <c r="AE15" s="45"/>
      <c r="AF15" s="21"/>
      <c r="AG15" s="21"/>
      <c r="AH15" s="21"/>
      <c r="AI15" s="21"/>
      <c r="AJ15" s="21"/>
      <c r="AK15" s="51"/>
      <c r="AL15" s="100"/>
      <c r="AM15" s="100"/>
      <c r="AN15" s="102"/>
      <c r="AO15" s="57">
        <f>B15+C15+D15+E15+F15+G15+H15+I15+J15+K15+L15+M15+N15+O15+P15+Q15+R15+S15+T15+U15+V15+Z15</f>
        <v>3</v>
      </c>
      <c r="AP15" s="54"/>
      <c r="AQ15" s="54"/>
    </row>
    <row r="16" spans="1:43" s="6" customFormat="1" ht="12.75" customHeight="1" thickBot="1">
      <c r="A16" s="11" t="s">
        <v>31</v>
      </c>
      <c r="B16" s="103">
        <v>1</v>
      </c>
      <c r="C16" s="51"/>
      <c r="D16" s="21"/>
      <c r="E16" s="45"/>
      <c r="F16" s="21"/>
      <c r="G16" s="21"/>
      <c r="H16" s="21"/>
      <c r="I16" s="51"/>
      <c r="J16" s="21"/>
      <c r="K16" s="21"/>
      <c r="L16" s="51"/>
      <c r="M16" s="21"/>
      <c r="N16" s="21"/>
      <c r="O16" s="20"/>
      <c r="P16" s="20"/>
      <c r="Q16" s="25"/>
      <c r="R16" s="20"/>
      <c r="S16" s="20"/>
      <c r="T16" s="25"/>
      <c r="U16" s="104"/>
      <c r="V16" s="82"/>
      <c r="W16" s="105"/>
      <c r="X16" s="21"/>
      <c r="Y16" s="100"/>
      <c r="Z16" s="82"/>
      <c r="AA16" s="106"/>
      <c r="AB16" s="25"/>
      <c r="AC16" s="25"/>
      <c r="AD16" s="20"/>
      <c r="AE16" s="44"/>
      <c r="AF16" s="20"/>
      <c r="AG16" s="20"/>
      <c r="AH16" s="20"/>
      <c r="AI16" s="20"/>
      <c r="AJ16" s="20"/>
      <c r="AK16" s="20"/>
      <c r="AL16" s="30"/>
      <c r="AM16" s="30"/>
      <c r="AN16" s="87"/>
      <c r="AO16" s="57">
        <f>B16+C16+D16+E16+F16+G16+H16+I16+J16+K16+L16+M16+N16+O16+P16+Q16+R16+S16+T16+U16+V16+Z16</f>
        <v>1</v>
      </c>
      <c r="AP16" s="54"/>
      <c r="AQ16" s="54"/>
    </row>
    <row r="17" spans="1:43" s="6" customFormat="1" ht="13.5" thickBot="1">
      <c r="A17" s="11" t="s">
        <v>32</v>
      </c>
      <c r="B17" s="99"/>
      <c r="C17" s="21"/>
      <c r="D17" s="21"/>
      <c r="E17" s="45"/>
      <c r="F17" s="51"/>
      <c r="G17" s="51"/>
      <c r="H17" s="51"/>
      <c r="I17" s="51"/>
      <c r="J17" s="51"/>
      <c r="K17" s="51"/>
      <c r="L17" s="21"/>
      <c r="M17" s="21"/>
      <c r="N17" s="21"/>
      <c r="O17" s="21"/>
      <c r="P17" s="21"/>
      <c r="Q17" s="25"/>
      <c r="R17" s="21"/>
      <c r="S17" s="19"/>
      <c r="T17" s="51"/>
      <c r="U17" s="32"/>
      <c r="V17" s="82"/>
      <c r="W17" s="105"/>
      <c r="X17" s="21"/>
      <c r="Y17" s="100"/>
      <c r="Z17" s="82"/>
      <c r="AA17" s="101"/>
      <c r="AB17" s="51"/>
      <c r="AC17" s="51"/>
      <c r="AD17" s="21"/>
      <c r="AE17" s="45"/>
      <c r="AF17" s="21"/>
      <c r="AG17" s="21"/>
      <c r="AH17" s="21"/>
      <c r="AI17" s="21"/>
      <c r="AJ17" s="21"/>
      <c r="AK17" s="21"/>
      <c r="AL17" s="32"/>
      <c r="AM17" s="32"/>
      <c r="AN17" s="102"/>
      <c r="AO17" s="57"/>
      <c r="AP17" s="54"/>
      <c r="AQ17" s="54"/>
    </row>
    <row r="18" spans="1:43" s="40" customFormat="1" ht="13.5" thickBot="1">
      <c r="A18" s="10" t="s">
        <v>54</v>
      </c>
      <c r="B18" s="107"/>
      <c r="C18" s="47"/>
      <c r="D18" s="22"/>
      <c r="E18" s="47"/>
      <c r="F18" s="22"/>
      <c r="G18" s="47"/>
      <c r="H18" s="47"/>
      <c r="I18" s="47"/>
      <c r="J18" s="22"/>
      <c r="K18" s="47"/>
      <c r="L18" s="22"/>
      <c r="M18" s="22"/>
      <c r="N18" s="22"/>
      <c r="O18" s="47"/>
      <c r="P18" s="47"/>
      <c r="Q18" s="22"/>
      <c r="R18" s="22"/>
      <c r="S18" s="22"/>
      <c r="T18" s="47"/>
      <c r="U18" s="50"/>
      <c r="V18" s="82"/>
      <c r="W18" s="88"/>
      <c r="X18" s="47"/>
      <c r="Y18" s="50"/>
      <c r="Z18" s="82">
        <v>1</v>
      </c>
      <c r="AA18" s="88"/>
      <c r="AB18" s="47"/>
      <c r="AC18" s="47"/>
      <c r="AD18" s="47">
        <v>1</v>
      </c>
      <c r="AE18" s="43"/>
      <c r="AF18" s="22"/>
      <c r="AG18" s="22"/>
      <c r="AH18" s="47"/>
      <c r="AI18" s="22"/>
      <c r="AJ18" s="22"/>
      <c r="AK18" s="22"/>
      <c r="AL18" s="39"/>
      <c r="AM18" s="39"/>
      <c r="AN18" s="92"/>
      <c r="AO18" s="57">
        <f>B18+C18+D18+E18+F18+G18+H18+I18+J18+K18+L18+M18+N18+O18+P18+Q18+R18+S18+T18+U18+V18+Z18</f>
        <v>1</v>
      </c>
      <c r="AP18" s="59"/>
      <c r="AQ18" s="59"/>
    </row>
    <row r="19" spans="1:43" s="6" customFormat="1" ht="13.5" thickBot="1">
      <c r="A19" s="12" t="s">
        <v>33</v>
      </c>
      <c r="B19" s="108"/>
      <c r="C19" s="25"/>
      <c r="D19" s="20"/>
      <c r="E19" s="25"/>
      <c r="F19" s="20"/>
      <c r="G19" s="25"/>
      <c r="H19" s="109"/>
      <c r="I19" s="25"/>
      <c r="J19" s="20"/>
      <c r="K19" s="25"/>
      <c r="L19" s="20"/>
      <c r="M19" s="20"/>
      <c r="N19" s="20"/>
      <c r="O19" s="20"/>
      <c r="P19" s="20"/>
      <c r="Q19" s="20"/>
      <c r="R19" s="20"/>
      <c r="S19" s="20"/>
      <c r="T19" s="25"/>
      <c r="U19" s="30"/>
      <c r="V19" s="82"/>
      <c r="W19" s="106"/>
      <c r="X19" s="25"/>
      <c r="Y19" s="104"/>
      <c r="Z19" s="82">
        <v>1</v>
      </c>
      <c r="AA19" s="106"/>
      <c r="AB19" s="25"/>
      <c r="AC19" s="25"/>
      <c r="AD19" s="25">
        <v>1</v>
      </c>
      <c r="AE19" s="44"/>
      <c r="AF19" s="20"/>
      <c r="AG19" s="20"/>
      <c r="AH19" s="25"/>
      <c r="AI19" s="20"/>
      <c r="AJ19" s="20"/>
      <c r="AK19" s="20"/>
      <c r="AL19" s="30"/>
      <c r="AM19" s="30"/>
      <c r="AN19" s="110"/>
      <c r="AO19" s="57">
        <f>B19+C19+D19+E19+F19+G19+H19+I19+J19+K19+L19+M19+N19+O19+P19+Q19+R19+S19+T19+U19+V19+Z19</f>
        <v>1</v>
      </c>
      <c r="AP19" s="54"/>
      <c r="AQ19" s="54"/>
    </row>
    <row r="20" spans="1:43" s="6" customFormat="1" ht="13.5" thickBot="1">
      <c r="A20" s="12" t="s">
        <v>34</v>
      </c>
      <c r="B20" s="99"/>
      <c r="C20" s="21"/>
      <c r="D20" s="21"/>
      <c r="E20" s="51"/>
      <c r="F20" s="21"/>
      <c r="G20" s="51"/>
      <c r="H20" s="21"/>
      <c r="I20" s="21"/>
      <c r="J20" s="19"/>
      <c r="K20" s="51"/>
      <c r="L20" s="19"/>
      <c r="M20" s="19"/>
      <c r="N20" s="19"/>
      <c r="O20" s="25"/>
      <c r="P20" s="46"/>
      <c r="Q20" s="20"/>
      <c r="R20" s="20"/>
      <c r="S20" s="20"/>
      <c r="T20" s="25"/>
      <c r="U20" s="104"/>
      <c r="V20" s="82"/>
      <c r="W20" s="83"/>
      <c r="X20" s="20"/>
      <c r="Y20" s="30"/>
      <c r="Z20" s="82"/>
      <c r="AA20" s="83"/>
      <c r="AB20" s="20"/>
      <c r="AC20" s="20"/>
      <c r="AD20" s="20"/>
      <c r="AE20" s="44"/>
      <c r="AF20" s="20"/>
      <c r="AG20" s="20"/>
      <c r="AH20" s="20"/>
      <c r="AI20" s="20"/>
      <c r="AJ20" s="20"/>
      <c r="AK20" s="20"/>
      <c r="AL20" s="30"/>
      <c r="AM20" s="30"/>
      <c r="AN20" s="87"/>
      <c r="AO20" s="57"/>
      <c r="AP20" s="54"/>
      <c r="AQ20" s="54"/>
    </row>
    <row r="21" spans="1:43" s="40" customFormat="1" ht="13.5" thickBot="1">
      <c r="A21" s="10" t="s">
        <v>55</v>
      </c>
      <c r="B21" s="91"/>
      <c r="C21" s="47"/>
      <c r="D21" s="22"/>
      <c r="E21" s="47"/>
      <c r="F21" s="22"/>
      <c r="G21" s="22"/>
      <c r="H21" s="47"/>
      <c r="I21" s="22"/>
      <c r="J21" s="22"/>
      <c r="K21" s="47"/>
      <c r="L21" s="22"/>
      <c r="M21" s="22"/>
      <c r="N21" s="22"/>
      <c r="O21" s="22"/>
      <c r="P21" s="22"/>
      <c r="Q21" s="22"/>
      <c r="R21" s="22"/>
      <c r="S21" s="47"/>
      <c r="T21" s="47"/>
      <c r="U21" s="50"/>
      <c r="V21" s="82"/>
      <c r="W21" s="89"/>
      <c r="X21" s="47"/>
      <c r="Y21" s="39"/>
      <c r="Z21" s="82"/>
      <c r="AA21" s="88"/>
      <c r="AB21" s="22"/>
      <c r="AC21" s="22"/>
      <c r="AD21" s="47"/>
      <c r="AE21" s="43"/>
      <c r="AF21" s="22"/>
      <c r="AG21" s="47"/>
      <c r="AH21" s="47"/>
      <c r="AI21" s="22"/>
      <c r="AJ21" s="22"/>
      <c r="AK21" s="47"/>
      <c r="AL21" s="50"/>
      <c r="AM21" s="50"/>
      <c r="AN21" s="90"/>
      <c r="AO21" s="57"/>
      <c r="AP21" s="59"/>
      <c r="AQ21" s="59"/>
    </row>
    <row r="22" spans="1:43" s="6" customFormat="1" ht="13.5" thickBot="1">
      <c r="A22" s="12" t="s">
        <v>35</v>
      </c>
      <c r="B22" s="108"/>
      <c r="C22" s="25"/>
      <c r="D22" s="20"/>
      <c r="E22" s="25"/>
      <c r="F22" s="20"/>
      <c r="G22" s="20"/>
      <c r="H22" s="25"/>
      <c r="I22" s="20"/>
      <c r="J22" s="20"/>
      <c r="K22" s="25"/>
      <c r="L22" s="20"/>
      <c r="M22" s="20"/>
      <c r="N22" s="20"/>
      <c r="O22" s="20"/>
      <c r="P22" s="20"/>
      <c r="Q22" s="20"/>
      <c r="R22" s="20"/>
      <c r="S22" s="25"/>
      <c r="T22" s="25"/>
      <c r="U22" s="104"/>
      <c r="V22" s="82"/>
      <c r="W22" s="83"/>
      <c r="X22" s="25"/>
      <c r="Y22" s="30"/>
      <c r="Z22" s="82"/>
      <c r="AA22" s="106"/>
      <c r="AB22" s="20"/>
      <c r="AC22" s="20"/>
      <c r="AD22" s="25"/>
      <c r="AE22" s="44"/>
      <c r="AF22" s="20"/>
      <c r="AG22" s="25"/>
      <c r="AH22" s="25"/>
      <c r="AI22" s="20"/>
      <c r="AJ22" s="20"/>
      <c r="AK22" s="25"/>
      <c r="AL22" s="104"/>
      <c r="AM22" s="104"/>
      <c r="AN22" s="87"/>
      <c r="AO22" s="57"/>
      <c r="AP22" s="54"/>
      <c r="AQ22" s="54"/>
    </row>
    <row r="23" spans="1:43" s="6" customFormat="1" ht="13.5" thickBot="1">
      <c r="A23" s="12" t="s">
        <v>34</v>
      </c>
      <c r="B23" s="111"/>
      <c r="C23" s="19"/>
      <c r="D23" s="19"/>
      <c r="E23" s="42"/>
      <c r="F23" s="19"/>
      <c r="G23" s="19"/>
      <c r="H23" s="51"/>
      <c r="I23" s="21"/>
      <c r="J23" s="21"/>
      <c r="K23" s="21"/>
      <c r="L23" s="21"/>
      <c r="M23" s="21"/>
      <c r="N23" s="21"/>
      <c r="O23" s="21"/>
      <c r="P23" s="19"/>
      <c r="Q23" s="20"/>
      <c r="R23" s="20"/>
      <c r="S23" s="20"/>
      <c r="T23" s="20"/>
      <c r="U23" s="30"/>
      <c r="V23" s="82"/>
      <c r="W23" s="83"/>
      <c r="X23" s="20"/>
      <c r="Y23" s="30"/>
      <c r="Z23" s="82"/>
      <c r="AA23" s="83"/>
      <c r="AB23" s="20"/>
      <c r="AC23" s="20"/>
      <c r="AD23" s="20"/>
      <c r="AE23" s="44"/>
      <c r="AF23" s="20"/>
      <c r="AG23" s="20"/>
      <c r="AH23" s="20"/>
      <c r="AI23" s="20"/>
      <c r="AJ23" s="20"/>
      <c r="AK23" s="20"/>
      <c r="AL23" s="30"/>
      <c r="AM23" s="30"/>
      <c r="AN23" s="87"/>
      <c r="AO23" s="57"/>
      <c r="AP23" s="54"/>
      <c r="AQ23" s="54"/>
    </row>
    <row r="24" spans="1:43" s="35" customFormat="1" ht="13.5" thickBot="1">
      <c r="A24" s="10" t="s">
        <v>36</v>
      </c>
      <c r="B24" s="112"/>
      <c r="C24" s="113"/>
      <c r="D24" s="113"/>
      <c r="E24" s="114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5"/>
      <c r="T24" s="113"/>
      <c r="U24" s="116"/>
      <c r="V24" s="67"/>
      <c r="W24" s="117"/>
      <c r="X24" s="118"/>
      <c r="Y24" s="119"/>
      <c r="Z24" s="67"/>
      <c r="AA24" s="120"/>
      <c r="AB24" s="121"/>
      <c r="AC24" s="121"/>
      <c r="AD24" s="121"/>
      <c r="AE24" s="122"/>
      <c r="AF24" s="121"/>
      <c r="AG24" s="121"/>
      <c r="AH24" s="123"/>
      <c r="AI24" s="121"/>
      <c r="AJ24" s="121"/>
      <c r="AK24" s="121"/>
      <c r="AL24" s="116"/>
      <c r="AM24" s="116"/>
      <c r="AN24" s="124"/>
      <c r="AO24" s="125"/>
      <c r="AP24" s="59"/>
      <c r="AQ24" s="59"/>
    </row>
    <row r="25" spans="1:41" ht="12.75">
      <c r="A25" s="52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2"/>
      <c r="S25" s="52"/>
      <c r="T25" s="52"/>
      <c r="U25" s="48"/>
      <c r="V25" s="55"/>
      <c r="W25" s="55"/>
      <c r="X25" s="55"/>
      <c r="Y25" s="55"/>
      <c r="Z25" s="56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52"/>
    </row>
    <row r="26" spans="18:41" ht="12.75">
      <c r="R26" s="4"/>
      <c r="S26" s="41"/>
      <c r="T26" s="4"/>
      <c r="U26" s="7"/>
      <c r="V26" s="38"/>
      <c r="W26" s="4"/>
      <c r="X26" s="4"/>
      <c r="Y26" s="4"/>
      <c r="Z26" s="36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2"/>
    </row>
    <row r="27" spans="21:41" ht="12.75">
      <c r="U27" s="7"/>
      <c r="Z27" s="36"/>
      <c r="AA27" s="7"/>
      <c r="AB27" s="7"/>
      <c r="AC27" s="7"/>
      <c r="AD27" s="48"/>
      <c r="AE27" s="49"/>
      <c r="AF27" s="7"/>
      <c r="AG27" s="7"/>
      <c r="AH27" s="7"/>
      <c r="AI27" s="7"/>
      <c r="AJ27" s="7"/>
      <c r="AK27" s="7"/>
      <c r="AL27" s="7"/>
      <c r="AM27" s="7"/>
      <c r="AN27" s="7"/>
      <c r="AO27" s="52"/>
    </row>
    <row r="28" spans="21:41" ht="12.75">
      <c r="U28" s="7"/>
      <c r="Z28" s="3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2"/>
    </row>
    <row r="29" spans="21:41" ht="12.75">
      <c r="U29" s="7"/>
      <c r="Z29" s="3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2"/>
    </row>
    <row r="30" spans="21:41" ht="12.75">
      <c r="U30" s="7"/>
      <c r="Z30" s="3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52"/>
    </row>
    <row r="31" spans="21:41" ht="12.75">
      <c r="U31" s="7"/>
      <c r="Z31" s="3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2"/>
    </row>
    <row r="32" spans="21:41" ht="12.75">
      <c r="U32" s="7"/>
      <c r="Z32" s="3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2"/>
    </row>
    <row r="33" spans="21:41" ht="12.75">
      <c r="U33" s="7"/>
      <c r="Z33" s="3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2"/>
    </row>
    <row r="34" spans="21:41" ht="12.75">
      <c r="U34" s="7"/>
      <c r="Z34" s="3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2"/>
    </row>
    <row r="35" spans="21:41" ht="12.75">
      <c r="U35" s="7"/>
      <c r="Z35" s="3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52"/>
    </row>
    <row r="36" spans="21:41" ht="12.75">
      <c r="U36" s="7"/>
      <c r="Z36" s="3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52"/>
    </row>
    <row r="37" spans="21:41" ht="12.75">
      <c r="U37" s="7"/>
      <c r="Z37" s="3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52"/>
    </row>
    <row r="38" spans="21:41" ht="12.75">
      <c r="U38" s="7"/>
      <c r="Z38" s="3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52"/>
    </row>
    <row r="39" spans="21:41" ht="12.75">
      <c r="U39" s="7"/>
      <c r="Z39" s="3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52"/>
    </row>
    <row r="40" spans="21:41" ht="12.75">
      <c r="U40" s="7"/>
      <c r="Z40" s="3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52"/>
    </row>
    <row r="41" spans="21:41" ht="12.75">
      <c r="U41" s="7"/>
      <c r="Z41" s="36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52"/>
    </row>
    <row r="42" spans="21:41" ht="12.75">
      <c r="U42" s="8"/>
      <c r="Z42" s="37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52"/>
    </row>
    <row r="43" ht="12.75">
      <c r="AO43" s="52"/>
    </row>
    <row r="44" ht="12.75">
      <c r="AO44" s="52"/>
    </row>
    <row r="45" ht="12.75">
      <c r="AO45" s="52"/>
    </row>
    <row r="46" ht="12.75">
      <c r="AO46" s="52"/>
    </row>
    <row r="47" ht="12.75">
      <c r="AO47" s="52"/>
    </row>
    <row r="48" ht="12.75">
      <c r="AO48" s="52"/>
    </row>
    <row r="49" ht="12.75">
      <c r="AO49" s="52"/>
    </row>
    <row r="50" ht="12.75">
      <c r="AO50" s="52"/>
    </row>
    <row r="51" ht="12.75">
      <c r="AO51" s="52"/>
    </row>
    <row r="52" ht="12.75">
      <c r="AO52" s="52"/>
    </row>
    <row r="53" ht="12.75">
      <c r="AO53" s="52"/>
    </row>
    <row r="54" ht="12.75">
      <c r="AO54" s="52"/>
    </row>
    <row r="55" ht="12.75">
      <c r="AO55" s="52"/>
    </row>
    <row r="56" ht="12.75">
      <c r="AO56" s="52"/>
    </row>
    <row r="57" ht="12.75">
      <c r="AO57" s="52"/>
    </row>
    <row r="58" ht="12.75">
      <c r="AO58" s="52"/>
    </row>
    <row r="59" ht="12.75">
      <c r="AO59" s="52"/>
    </row>
    <row r="60" ht="12.75">
      <c r="AO60" s="52"/>
    </row>
    <row r="61" ht="12.75">
      <c r="AO61" s="52"/>
    </row>
    <row r="62" ht="12.75">
      <c r="AO62" s="52"/>
    </row>
    <row r="63" ht="12.75">
      <c r="AO63" s="52"/>
    </row>
    <row r="64" ht="12.75">
      <c r="AO64" s="52"/>
    </row>
    <row r="65" ht="12.75">
      <c r="AO65" s="52"/>
    </row>
    <row r="66" ht="12.75">
      <c r="AO66" s="52"/>
    </row>
    <row r="69" spans="21:40" ht="12.75">
      <c r="U69" s="4"/>
      <c r="Z69" s="38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1:40" ht="12.75">
      <c r="U70" s="4"/>
      <c r="Z70" s="38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1:40" ht="12.75">
      <c r="U71" s="4"/>
      <c r="Z71" s="38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1:40" ht="12.75">
      <c r="U72" s="4"/>
      <c r="Z72" s="38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1:40" ht="12.75">
      <c r="U73" s="4"/>
      <c r="Z73" s="38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21:40" ht="12.75">
      <c r="U74" s="4"/>
      <c r="Z74" s="38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21:40" ht="12.75">
      <c r="U75" s="4"/>
      <c r="Z75" s="38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21:40" ht="12.75">
      <c r="U76" s="4"/>
      <c r="Z76" s="38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21:40" ht="12.75">
      <c r="U77" s="4"/>
      <c r="Z77" s="38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21:40" ht="12.75">
      <c r="U78" s="4"/>
      <c r="Z78" s="38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21:40" ht="12.75">
      <c r="U79" s="4"/>
      <c r="Z79" s="38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21:41" ht="12.75">
      <c r="U80" s="4"/>
      <c r="Z80" s="38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2"/>
    </row>
    <row r="81" spans="21:41" ht="12.75">
      <c r="U81" s="4"/>
      <c r="Z81" s="38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52"/>
    </row>
    <row r="82" ht="12.75">
      <c r="AO82" s="52"/>
    </row>
    <row r="83" ht="12.75">
      <c r="AO83" s="52"/>
    </row>
    <row r="84" ht="12.75">
      <c r="AO84" s="52"/>
    </row>
    <row r="85" ht="12.75">
      <c r="AO85" s="52"/>
    </row>
    <row r="86" ht="12.75">
      <c r="AO86" s="52"/>
    </row>
    <row r="87" ht="12.75">
      <c r="AO87" s="52"/>
    </row>
    <row r="88" ht="12.75">
      <c r="AO88" s="52"/>
    </row>
    <row r="89" ht="12.75">
      <c r="AO89" s="52"/>
    </row>
    <row r="90" ht="12.75">
      <c r="AO90" s="52"/>
    </row>
    <row r="91" ht="12.75">
      <c r="AO91" s="52"/>
    </row>
    <row r="92" ht="12.75">
      <c r="AO92" s="52"/>
    </row>
    <row r="93" ht="12.75">
      <c r="AO93" s="52"/>
    </row>
    <row r="94" ht="12.75">
      <c r="AO94" s="52"/>
    </row>
    <row r="95" ht="12.75">
      <c r="AO95" s="52"/>
    </row>
    <row r="96" ht="12.75">
      <c r="AO96" s="52"/>
    </row>
    <row r="97" ht="12.75">
      <c r="AO97" s="52"/>
    </row>
    <row r="98" ht="12.75">
      <c r="AO98" s="52"/>
    </row>
    <row r="99" ht="12.75">
      <c r="AO99" s="52"/>
    </row>
    <row r="100" ht="12.75">
      <c r="AO100" s="52"/>
    </row>
    <row r="101" ht="12.75">
      <c r="AO101" s="52"/>
    </row>
    <row r="102" ht="12.75">
      <c r="AO102" s="52"/>
    </row>
    <row r="103" ht="12.75">
      <c r="AO103" s="52"/>
    </row>
    <row r="104" ht="12.75">
      <c r="AO104" s="52"/>
    </row>
    <row r="105" ht="12.75">
      <c r="AO105" s="52"/>
    </row>
    <row r="106" ht="12.75">
      <c r="AO106" s="52"/>
    </row>
    <row r="107" ht="12.75">
      <c r="AO107" s="52"/>
    </row>
    <row r="108" ht="12.75">
      <c r="AO108" s="52"/>
    </row>
    <row r="109" ht="12.75">
      <c r="AO109" s="52"/>
    </row>
    <row r="110" ht="12.75">
      <c r="AO110" s="52"/>
    </row>
  </sheetData>
  <mergeCells count="2">
    <mergeCell ref="A1:Y1"/>
    <mergeCell ref="AJ2:AO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T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1" sqref="AC1:AC16384"/>
    </sheetView>
  </sheetViews>
  <sheetFormatPr defaultColWidth="9.00390625" defaultRowHeight="12.75"/>
  <cols>
    <col min="1" max="1" width="39.625" style="1" customWidth="1"/>
    <col min="2" max="2" width="4.00390625" style="2" customWidth="1"/>
    <col min="3" max="5" width="3.25390625" style="2" customWidth="1"/>
    <col min="6" max="6" width="3.375" style="2" customWidth="1"/>
    <col min="7" max="7" width="4.125" style="2" customWidth="1"/>
    <col min="8" max="8" width="3.875" style="2" customWidth="1"/>
    <col min="9" max="9" width="3.25390625" style="2" customWidth="1"/>
    <col min="10" max="10" width="2.875" style="2" customWidth="1"/>
    <col min="11" max="11" width="4.125" style="2" customWidth="1"/>
    <col min="12" max="12" width="3.00390625" style="2" customWidth="1"/>
    <col min="13" max="13" width="3.25390625" style="2" customWidth="1"/>
    <col min="14" max="14" width="2.75390625" style="2" customWidth="1"/>
    <col min="15" max="16" width="3.875" style="2" customWidth="1"/>
    <col min="17" max="17" width="3.375" style="2" customWidth="1"/>
    <col min="18" max="18" width="3.00390625" style="2" customWidth="1"/>
    <col min="19" max="19" width="2.75390625" style="3" customWidth="1"/>
    <col min="20" max="20" width="4.125" style="2" customWidth="1"/>
    <col min="21" max="21" width="3.875" style="2" customWidth="1"/>
    <col min="22" max="22" width="4.125" style="35" customWidth="1"/>
    <col min="23" max="23" width="3.625" style="2" customWidth="1"/>
    <col min="24" max="24" width="3.125" style="2" customWidth="1"/>
    <col min="25" max="25" width="3.375" style="2" customWidth="1"/>
    <col min="26" max="26" width="4.75390625" style="35" customWidth="1"/>
    <col min="27" max="27" width="3.625" style="2" customWidth="1"/>
    <col min="28" max="29" width="3.375" style="2" customWidth="1"/>
    <col min="30" max="30" width="4.375" style="2" customWidth="1"/>
    <col min="31" max="31" width="3.00390625" style="2" customWidth="1"/>
    <col min="32" max="32" width="2.875" style="2" customWidth="1"/>
    <col min="33" max="33" width="3.625" style="2" customWidth="1"/>
    <col min="34" max="34" width="3.25390625" style="2" customWidth="1"/>
    <col min="35" max="35" width="2.875" style="2" customWidth="1"/>
    <col min="36" max="36" width="3.625" style="2" customWidth="1"/>
    <col min="37" max="39" width="4.00390625" style="2" customWidth="1"/>
    <col min="40" max="40" width="4.375" style="2" customWidth="1"/>
    <col min="41" max="41" width="5.375" style="54" customWidth="1"/>
    <col min="42" max="42" width="11.75390625" style="54" customWidth="1"/>
    <col min="43" max="43" width="9.125" style="54" customWidth="1"/>
    <col min="44" max="16384" width="9.125" style="2" customWidth="1"/>
  </cols>
  <sheetData>
    <row r="1" spans="1:43" s="4" customFormat="1" ht="13.5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52"/>
      <c r="AP1" s="52"/>
      <c r="AQ1" s="52"/>
    </row>
    <row r="2" spans="1:43" s="4" customFormat="1" ht="13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171" t="s">
        <v>67</v>
      </c>
      <c r="AK2" s="171"/>
      <c r="AL2" s="171"/>
      <c r="AM2" s="171"/>
      <c r="AN2" s="171"/>
      <c r="AO2" s="171"/>
      <c r="AP2" s="52"/>
      <c r="AQ2" s="52"/>
    </row>
    <row r="3" spans="1:41" ht="108" customHeight="1" thickBot="1">
      <c r="A3" s="138" t="s">
        <v>0</v>
      </c>
      <c r="B3" s="139" t="s">
        <v>1</v>
      </c>
      <c r="C3" s="139" t="s">
        <v>41</v>
      </c>
      <c r="D3" s="140" t="s">
        <v>2</v>
      </c>
      <c r="E3" s="141" t="s">
        <v>3</v>
      </c>
      <c r="F3" s="141" t="s">
        <v>4</v>
      </c>
      <c r="G3" s="141" t="s">
        <v>5</v>
      </c>
      <c r="H3" s="141" t="s">
        <v>6</v>
      </c>
      <c r="I3" s="141" t="s">
        <v>7</v>
      </c>
      <c r="J3" s="142" t="s">
        <v>8</v>
      </c>
      <c r="K3" s="141" t="s">
        <v>9</v>
      </c>
      <c r="L3" s="141" t="s">
        <v>10</v>
      </c>
      <c r="M3" s="142" t="s">
        <v>11</v>
      </c>
      <c r="N3" s="141" t="s">
        <v>12</v>
      </c>
      <c r="O3" s="141" t="s">
        <v>13</v>
      </c>
      <c r="P3" s="141" t="s">
        <v>14</v>
      </c>
      <c r="Q3" s="141" t="s">
        <v>15</v>
      </c>
      <c r="R3" s="141" t="s">
        <v>16</v>
      </c>
      <c r="S3" s="143" t="s">
        <v>18</v>
      </c>
      <c r="T3" s="144" t="s">
        <v>19</v>
      </c>
      <c r="U3" s="145" t="s">
        <v>20</v>
      </c>
      <c r="V3" s="62" t="s">
        <v>17</v>
      </c>
      <c r="W3" s="146" t="s">
        <v>37</v>
      </c>
      <c r="X3" s="141" t="s">
        <v>38</v>
      </c>
      <c r="Y3" s="144" t="s">
        <v>39</v>
      </c>
      <c r="Z3" s="64" t="s">
        <v>42</v>
      </c>
      <c r="AA3" s="145" t="s">
        <v>43</v>
      </c>
      <c r="AB3" s="145" t="s">
        <v>44</v>
      </c>
      <c r="AC3" s="145"/>
      <c r="AD3" s="145" t="s">
        <v>45</v>
      </c>
      <c r="AE3" s="145" t="s">
        <v>46</v>
      </c>
      <c r="AF3" s="145" t="s">
        <v>47</v>
      </c>
      <c r="AG3" s="145" t="s">
        <v>51</v>
      </c>
      <c r="AH3" s="145" t="s">
        <v>48</v>
      </c>
      <c r="AI3" s="145" t="s">
        <v>50</v>
      </c>
      <c r="AJ3" s="145" t="s">
        <v>52</v>
      </c>
      <c r="AK3" s="145" t="s">
        <v>53</v>
      </c>
      <c r="AL3" s="145" t="s">
        <v>62</v>
      </c>
      <c r="AM3" s="145" t="s">
        <v>68</v>
      </c>
      <c r="AN3" s="145" t="s">
        <v>49</v>
      </c>
      <c r="AO3" s="147" t="s">
        <v>40</v>
      </c>
    </row>
    <row r="4" spans="1:41" ht="17.25" customHeight="1" thickBot="1">
      <c r="A4" s="10" t="s">
        <v>56</v>
      </c>
      <c r="B4" s="66">
        <v>3</v>
      </c>
      <c r="C4" s="66">
        <v>1</v>
      </c>
      <c r="D4" s="66"/>
      <c r="E4" s="66"/>
      <c r="F4" s="66"/>
      <c r="G4" s="66"/>
      <c r="H4" s="66"/>
      <c r="I4" s="66">
        <v>1</v>
      </c>
      <c r="J4" s="66"/>
      <c r="K4" s="66"/>
      <c r="L4" s="66"/>
      <c r="M4" s="66"/>
      <c r="N4" s="66"/>
      <c r="O4" s="66"/>
      <c r="P4" s="66"/>
      <c r="Q4" s="66">
        <v>1</v>
      </c>
      <c r="R4" s="66"/>
      <c r="S4" s="66"/>
      <c r="T4" s="66"/>
      <c r="U4" s="66">
        <v>1</v>
      </c>
      <c r="V4" s="67"/>
      <c r="W4" s="68"/>
      <c r="X4" s="66"/>
      <c r="Y4" s="66"/>
      <c r="Z4" s="67">
        <v>10</v>
      </c>
      <c r="AA4" s="68">
        <v>1</v>
      </c>
      <c r="AB4" s="66">
        <v>2</v>
      </c>
      <c r="AC4" s="66"/>
      <c r="AD4" s="66">
        <v>2</v>
      </c>
      <c r="AE4" s="66"/>
      <c r="AF4" s="66">
        <v>1</v>
      </c>
      <c r="AG4" s="66"/>
      <c r="AH4" s="66">
        <v>1</v>
      </c>
      <c r="AI4" s="66"/>
      <c r="AJ4" s="66"/>
      <c r="AK4" s="66"/>
      <c r="AL4" s="66"/>
      <c r="AM4" s="66">
        <v>3</v>
      </c>
      <c r="AN4" s="66"/>
      <c r="AO4" s="57">
        <f>B4+C4+D4+E4+F4+G4+H4+I4+J4+K4+L4+M4+N4+O4+P4+Q4+R4+S4+T4+U4+V4+Z4</f>
        <v>17</v>
      </c>
    </row>
    <row r="5" spans="1:72" s="6" customFormat="1" ht="13.5" thickBot="1">
      <c r="A5" s="10" t="s">
        <v>58</v>
      </c>
      <c r="B5" s="66">
        <v>1</v>
      </c>
      <c r="C5" s="66">
        <v>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>
        <v>1</v>
      </c>
      <c r="R5" s="66"/>
      <c r="S5" s="66"/>
      <c r="T5" s="66"/>
      <c r="U5" s="66"/>
      <c r="V5" s="66"/>
      <c r="W5" s="66"/>
      <c r="X5" s="66"/>
      <c r="Y5" s="66"/>
      <c r="Z5" s="66">
        <v>6</v>
      </c>
      <c r="AA5" s="66"/>
      <c r="AB5" s="66">
        <v>1</v>
      </c>
      <c r="AC5" s="66"/>
      <c r="AD5" s="66">
        <v>1</v>
      </c>
      <c r="AE5" s="66"/>
      <c r="AF5" s="66">
        <v>1</v>
      </c>
      <c r="AG5" s="66"/>
      <c r="AH5" s="66"/>
      <c r="AI5" s="66"/>
      <c r="AJ5" s="66"/>
      <c r="AK5" s="66"/>
      <c r="AL5" s="66"/>
      <c r="AM5" s="66">
        <v>3</v>
      </c>
      <c r="AN5" s="66"/>
      <c r="AO5" s="57">
        <f>B5+C5+D5+E5+F5+G5+H5+I5+J5+K5+L5+M5+N5+O5+P5+Q5+R5+S5+T5+U5+V5+Z5</f>
        <v>9</v>
      </c>
      <c r="AP5" s="58"/>
      <c r="AQ5" s="58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</row>
    <row r="6" spans="1:43" s="6" customFormat="1" ht="13.5" thickBot="1">
      <c r="A6" s="10" t="s">
        <v>21</v>
      </c>
      <c r="B6" s="69"/>
      <c r="C6" s="70"/>
      <c r="D6" s="70"/>
      <c r="E6" s="71"/>
      <c r="F6" s="70"/>
      <c r="G6" s="70"/>
      <c r="H6" s="72"/>
      <c r="I6" s="72"/>
      <c r="J6" s="70"/>
      <c r="K6" s="72"/>
      <c r="L6" s="70"/>
      <c r="M6" s="70"/>
      <c r="N6" s="70"/>
      <c r="O6" s="70"/>
      <c r="P6" s="70"/>
      <c r="Q6" s="70"/>
      <c r="R6" s="70"/>
      <c r="S6" s="70"/>
      <c r="T6" s="73"/>
      <c r="U6" s="74"/>
      <c r="V6" s="75"/>
      <c r="W6" s="76"/>
      <c r="X6" s="72"/>
      <c r="Y6" s="77"/>
      <c r="Z6" s="75"/>
      <c r="AA6" s="78"/>
      <c r="AB6" s="70"/>
      <c r="AC6" s="70"/>
      <c r="AD6" s="70"/>
      <c r="AE6" s="71"/>
      <c r="AF6" s="70"/>
      <c r="AG6" s="70"/>
      <c r="AH6" s="70"/>
      <c r="AI6" s="70"/>
      <c r="AJ6" s="70"/>
      <c r="AK6" s="70"/>
      <c r="AL6" s="74"/>
      <c r="AM6" s="74"/>
      <c r="AN6" s="79"/>
      <c r="AO6" s="57"/>
      <c r="AP6" s="54"/>
      <c r="AQ6" s="54"/>
    </row>
    <row r="7" spans="1:43" s="6" customFormat="1" ht="13.5" thickBot="1">
      <c r="A7" s="11" t="s">
        <v>22</v>
      </c>
      <c r="B7" s="81"/>
      <c r="C7" s="19"/>
      <c r="D7" s="19"/>
      <c r="E7" s="42"/>
      <c r="F7" s="19"/>
      <c r="G7" s="19"/>
      <c r="H7" s="21"/>
      <c r="I7" s="21"/>
      <c r="J7" s="19"/>
      <c r="K7" s="21"/>
      <c r="L7" s="19"/>
      <c r="M7" s="19"/>
      <c r="N7" s="19"/>
      <c r="O7" s="19"/>
      <c r="P7" s="19"/>
      <c r="Q7" s="19"/>
      <c r="R7" s="19"/>
      <c r="S7" s="19"/>
      <c r="T7" s="51"/>
      <c r="U7" s="29"/>
      <c r="V7" s="82"/>
      <c r="W7" s="83"/>
      <c r="X7" s="20"/>
      <c r="Y7" s="30"/>
      <c r="Z7" s="82"/>
      <c r="AA7" s="84"/>
      <c r="AB7" s="19"/>
      <c r="AC7" s="19"/>
      <c r="AD7" s="19"/>
      <c r="AE7" s="42"/>
      <c r="AF7" s="19"/>
      <c r="AG7" s="19"/>
      <c r="AH7" s="19"/>
      <c r="AI7" s="19"/>
      <c r="AJ7" s="19"/>
      <c r="AK7" s="19"/>
      <c r="AL7" s="29"/>
      <c r="AM7" s="29"/>
      <c r="AN7" s="85"/>
      <c r="AO7" s="57"/>
      <c r="AP7" s="54"/>
      <c r="AQ7" s="54"/>
    </row>
    <row r="8" spans="1:43" s="6" customFormat="1" ht="13.5" thickBot="1">
      <c r="A8" s="12" t="s">
        <v>23</v>
      </c>
      <c r="B8" s="86"/>
      <c r="C8" s="22"/>
      <c r="D8" s="22"/>
      <c r="E8" s="4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0"/>
      <c r="V8" s="82"/>
      <c r="W8" s="83"/>
      <c r="X8" s="20"/>
      <c r="Y8" s="30"/>
      <c r="Z8" s="82"/>
      <c r="AA8" s="83"/>
      <c r="AB8" s="20"/>
      <c r="AC8" s="20"/>
      <c r="AD8" s="20"/>
      <c r="AE8" s="44"/>
      <c r="AF8" s="20"/>
      <c r="AG8" s="20"/>
      <c r="AH8" s="20"/>
      <c r="AI8" s="20"/>
      <c r="AJ8" s="20"/>
      <c r="AK8" s="20"/>
      <c r="AL8" s="30"/>
      <c r="AM8" s="30"/>
      <c r="AN8" s="87"/>
      <c r="AO8" s="57"/>
      <c r="AP8" s="54"/>
      <c r="AQ8" s="54"/>
    </row>
    <row r="9" spans="1:43" s="40" customFormat="1" ht="13.5" thickBot="1">
      <c r="A9" s="10" t="s">
        <v>24</v>
      </c>
      <c r="B9" s="86"/>
      <c r="C9" s="47"/>
      <c r="D9" s="22"/>
      <c r="E9" s="43"/>
      <c r="F9" s="22"/>
      <c r="G9" s="22"/>
      <c r="H9" s="47"/>
      <c r="I9" s="22"/>
      <c r="J9" s="22"/>
      <c r="K9" s="22"/>
      <c r="L9" s="22"/>
      <c r="M9" s="22"/>
      <c r="N9" s="22"/>
      <c r="O9" s="47"/>
      <c r="P9" s="22"/>
      <c r="Q9" s="22"/>
      <c r="R9" s="22"/>
      <c r="S9" s="22"/>
      <c r="T9" s="47"/>
      <c r="U9" s="50"/>
      <c r="V9" s="82"/>
      <c r="W9" s="88"/>
      <c r="X9" s="22"/>
      <c r="Y9" s="39"/>
      <c r="Z9" s="82"/>
      <c r="AA9" s="89"/>
      <c r="AB9" s="22"/>
      <c r="AC9" s="22"/>
      <c r="AD9" s="22"/>
      <c r="AE9" s="43"/>
      <c r="AF9" s="22"/>
      <c r="AG9" s="22"/>
      <c r="AH9" s="22"/>
      <c r="AI9" s="22"/>
      <c r="AJ9" s="47"/>
      <c r="AK9" s="22"/>
      <c r="AL9" s="39"/>
      <c r="AM9" s="39"/>
      <c r="AN9" s="90"/>
      <c r="AO9" s="57"/>
      <c r="AP9" s="59"/>
      <c r="AQ9" s="59"/>
    </row>
    <row r="10" spans="1:43" s="40" customFormat="1" ht="13.5" thickBot="1">
      <c r="A10" s="10" t="s">
        <v>25</v>
      </c>
      <c r="B10" s="91"/>
      <c r="C10" s="47">
        <v>1</v>
      </c>
      <c r="D10" s="47"/>
      <c r="E10" s="47"/>
      <c r="F10" s="47"/>
      <c r="G10" s="22"/>
      <c r="H10" s="47"/>
      <c r="I10" s="47"/>
      <c r="J10" s="22"/>
      <c r="K10" s="47"/>
      <c r="L10" s="22"/>
      <c r="M10" s="47"/>
      <c r="N10" s="22"/>
      <c r="O10" s="47"/>
      <c r="P10" s="47"/>
      <c r="Q10" s="22"/>
      <c r="R10" s="47"/>
      <c r="S10" s="22"/>
      <c r="T10" s="47"/>
      <c r="U10" s="50"/>
      <c r="V10" s="82"/>
      <c r="W10" s="88"/>
      <c r="X10" s="47"/>
      <c r="Y10" s="50"/>
      <c r="Z10" s="82"/>
      <c r="AA10" s="88"/>
      <c r="AB10" s="47"/>
      <c r="AC10" s="47"/>
      <c r="AD10" s="47"/>
      <c r="AE10" s="43"/>
      <c r="AF10" s="47"/>
      <c r="AG10" s="47"/>
      <c r="AH10" s="47"/>
      <c r="AI10" s="47"/>
      <c r="AJ10" s="47"/>
      <c r="AK10" s="47"/>
      <c r="AL10" s="50"/>
      <c r="AM10" s="50"/>
      <c r="AN10" s="92"/>
      <c r="AO10" s="57"/>
      <c r="AP10" s="59"/>
      <c r="AQ10" s="59"/>
    </row>
    <row r="11" spans="1:41" ht="13.5" thickBot="1">
      <c r="A11" s="13" t="s">
        <v>26</v>
      </c>
      <c r="B11" s="86"/>
      <c r="C11" s="28"/>
      <c r="D11" s="23"/>
      <c r="E11" s="44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5"/>
      <c r="T11" s="23"/>
      <c r="U11" s="31"/>
      <c r="V11" s="82"/>
      <c r="W11" s="93"/>
      <c r="X11" s="23"/>
      <c r="Y11" s="31"/>
      <c r="Z11" s="82"/>
      <c r="AA11" s="93"/>
      <c r="AB11" s="23"/>
      <c r="AC11" s="23"/>
      <c r="AD11" s="23"/>
      <c r="AE11" s="44"/>
      <c r="AF11" s="23"/>
      <c r="AG11" s="23"/>
      <c r="AH11" s="23"/>
      <c r="AI11" s="23"/>
      <c r="AJ11" s="23"/>
      <c r="AK11" s="23"/>
      <c r="AL11" s="31"/>
      <c r="AM11" s="31"/>
      <c r="AN11" s="94"/>
      <c r="AO11" s="57"/>
    </row>
    <row r="12" spans="1:43" s="40" customFormat="1" ht="13.5" thickBot="1">
      <c r="A12" s="10" t="s">
        <v>27</v>
      </c>
      <c r="B12" s="91"/>
      <c r="C12" s="47"/>
      <c r="D12" s="22"/>
      <c r="E12" s="43"/>
      <c r="F12" s="22"/>
      <c r="G12" s="22"/>
      <c r="H12" s="22"/>
      <c r="I12" s="47"/>
      <c r="J12" s="22"/>
      <c r="K12" s="22"/>
      <c r="L12" s="22"/>
      <c r="M12" s="22"/>
      <c r="N12" s="22"/>
      <c r="O12" s="47"/>
      <c r="P12" s="22"/>
      <c r="Q12" s="22"/>
      <c r="R12" s="22"/>
      <c r="S12" s="22"/>
      <c r="T12" s="47"/>
      <c r="U12" s="39"/>
      <c r="V12" s="82"/>
      <c r="W12" s="89"/>
      <c r="X12" s="47"/>
      <c r="Y12" s="39"/>
      <c r="Z12" s="82"/>
      <c r="AA12" s="88"/>
      <c r="AB12" s="47"/>
      <c r="AC12" s="47"/>
      <c r="AD12" s="22"/>
      <c r="AE12" s="43"/>
      <c r="AF12" s="47"/>
      <c r="AG12" s="47"/>
      <c r="AH12" s="22"/>
      <c r="AI12" s="22"/>
      <c r="AJ12" s="22"/>
      <c r="AK12" s="22"/>
      <c r="AL12" s="39"/>
      <c r="AM12" s="39"/>
      <c r="AN12" s="92"/>
      <c r="AO12" s="57"/>
      <c r="AP12" s="59"/>
      <c r="AQ12" s="59"/>
    </row>
    <row r="13" spans="1:43" s="40" customFormat="1" ht="13.5" thickBot="1">
      <c r="A13" s="10" t="s">
        <v>28</v>
      </c>
      <c r="B13" s="86"/>
      <c r="C13" s="47"/>
      <c r="D13" s="47"/>
      <c r="E13" s="47"/>
      <c r="F13" s="22"/>
      <c r="G13" s="47"/>
      <c r="H13" s="22"/>
      <c r="I13" s="47"/>
      <c r="J13" s="22"/>
      <c r="K13" s="47"/>
      <c r="L13" s="22"/>
      <c r="M13" s="22"/>
      <c r="N13" s="22"/>
      <c r="O13" s="47"/>
      <c r="P13" s="47"/>
      <c r="Q13" s="47">
        <v>1</v>
      </c>
      <c r="R13" s="22"/>
      <c r="S13" s="47"/>
      <c r="T13" s="47"/>
      <c r="U13" s="50"/>
      <c r="V13" s="82"/>
      <c r="W13" s="88"/>
      <c r="X13" s="47"/>
      <c r="Y13" s="50"/>
      <c r="Z13" s="82">
        <v>3</v>
      </c>
      <c r="AA13" s="88"/>
      <c r="AB13" s="47">
        <v>1</v>
      </c>
      <c r="AC13" s="47"/>
      <c r="AD13" s="61">
        <v>1</v>
      </c>
      <c r="AE13" s="43"/>
      <c r="AF13" s="47">
        <v>1</v>
      </c>
      <c r="AG13" s="47"/>
      <c r="AH13" s="47"/>
      <c r="AI13" s="22"/>
      <c r="AJ13" s="47"/>
      <c r="AK13" s="22"/>
      <c r="AL13" s="39"/>
      <c r="AM13" s="39"/>
      <c r="AN13" s="90"/>
      <c r="AO13" s="57">
        <f>B13+C13+D13+E13+F13+G13+H13+I13+J13+K13+L13+M13+N13+O13+P13+Q13+R13+S13+T13+U13+V13+Z13</f>
        <v>4</v>
      </c>
      <c r="AP13" s="59"/>
      <c r="AQ13" s="59"/>
    </row>
    <row r="14" spans="1:64" s="40" customFormat="1" ht="13.5" thickBot="1">
      <c r="A14" s="10" t="s">
        <v>29</v>
      </c>
      <c r="B14" s="81">
        <v>1</v>
      </c>
      <c r="C14" s="46"/>
      <c r="D14" s="19"/>
      <c r="E14" s="42"/>
      <c r="F14" s="46"/>
      <c r="G14" s="46"/>
      <c r="H14" s="46"/>
      <c r="I14" s="46"/>
      <c r="J14" s="46"/>
      <c r="K14" s="46"/>
      <c r="L14" s="46"/>
      <c r="M14" s="46"/>
      <c r="N14" s="19"/>
      <c r="O14" s="46"/>
      <c r="P14" s="46"/>
      <c r="Q14" s="46"/>
      <c r="R14" s="46"/>
      <c r="S14" s="26"/>
      <c r="T14" s="46"/>
      <c r="U14" s="95"/>
      <c r="V14" s="82"/>
      <c r="W14" s="96"/>
      <c r="X14" s="60"/>
      <c r="Y14" s="97"/>
      <c r="Z14" s="82"/>
      <c r="AA14" s="98"/>
      <c r="AB14" s="46"/>
      <c r="AC14" s="46"/>
      <c r="AD14" s="19"/>
      <c r="AE14" s="42"/>
      <c r="AF14" s="19"/>
      <c r="AG14" s="19"/>
      <c r="AH14" s="19"/>
      <c r="AI14" s="19"/>
      <c r="AJ14" s="19"/>
      <c r="AK14" s="46"/>
      <c r="AL14" s="95"/>
      <c r="AM14" s="95"/>
      <c r="AN14" s="85"/>
      <c r="AO14" s="57">
        <f>B14+C14+D14+E14+F14+G14+H14+I14+J14+K14+L14+M14+N14+O14+P14+Q14+R14+S14+T14+U14+V14+Z14</f>
        <v>1</v>
      </c>
      <c r="AP14" s="58"/>
      <c r="AQ14" s="58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43" s="6" customFormat="1" ht="13.5" thickBot="1">
      <c r="A15" s="12" t="s">
        <v>30</v>
      </c>
      <c r="B15" s="99">
        <v>1</v>
      </c>
      <c r="C15" s="51"/>
      <c r="D15" s="21"/>
      <c r="E15" s="45"/>
      <c r="F15" s="51"/>
      <c r="G15" s="21"/>
      <c r="H15" s="51"/>
      <c r="I15" s="51"/>
      <c r="J15" s="51"/>
      <c r="K15" s="51"/>
      <c r="L15" s="51"/>
      <c r="M15" s="51"/>
      <c r="N15" s="21"/>
      <c r="O15" s="25"/>
      <c r="P15" s="51"/>
      <c r="Q15" s="25"/>
      <c r="R15" s="51"/>
      <c r="S15" s="20"/>
      <c r="T15" s="25"/>
      <c r="U15" s="100"/>
      <c r="V15" s="82"/>
      <c r="W15" s="101"/>
      <c r="X15" s="51"/>
      <c r="Y15" s="100"/>
      <c r="Z15" s="82"/>
      <c r="AA15" s="101"/>
      <c r="AB15" s="51"/>
      <c r="AC15" s="51"/>
      <c r="AD15" s="21"/>
      <c r="AE15" s="45"/>
      <c r="AF15" s="21"/>
      <c r="AG15" s="21"/>
      <c r="AH15" s="21"/>
      <c r="AI15" s="21"/>
      <c r="AJ15" s="21"/>
      <c r="AK15" s="51"/>
      <c r="AL15" s="100"/>
      <c r="AM15" s="100"/>
      <c r="AN15" s="102"/>
      <c r="AO15" s="57">
        <f>B15+C15+D15+E15+F15+G15+H15+I15+J15+K15+L15+M15+N15+O15+P15+Q15+R15+S15+T15+U15+V15+Z15</f>
        <v>1</v>
      </c>
      <c r="AP15" s="54"/>
      <c r="AQ15" s="54"/>
    </row>
    <row r="16" spans="1:43" s="6" customFormat="1" ht="12.75" customHeight="1" thickBot="1">
      <c r="A16" s="11" t="s">
        <v>31</v>
      </c>
      <c r="B16" s="103"/>
      <c r="C16" s="51"/>
      <c r="D16" s="21"/>
      <c r="E16" s="45"/>
      <c r="F16" s="21"/>
      <c r="G16" s="21"/>
      <c r="H16" s="21"/>
      <c r="I16" s="51"/>
      <c r="J16" s="21"/>
      <c r="K16" s="21"/>
      <c r="L16" s="51"/>
      <c r="M16" s="21"/>
      <c r="N16" s="21"/>
      <c r="O16" s="20"/>
      <c r="P16" s="20"/>
      <c r="Q16" s="25"/>
      <c r="R16" s="20"/>
      <c r="S16" s="20"/>
      <c r="T16" s="25"/>
      <c r="U16" s="104"/>
      <c r="V16" s="82"/>
      <c r="W16" s="105"/>
      <c r="X16" s="21"/>
      <c r="Y16" s="100"/>
      <c r="Z16" s="82"/>
      <c r="AA16" s="106"/>
      <c r="AB16" s="25"/>
      <c r="AC16" s="25"/>
      <c r="AD16" s="20"/>
      <c r="AE16" s="44"/>
      <c r="AF16" s="20"/>
      <c r="AG16" s="20"/>
      <c r="AH16" s="20"/>
      <c r="AI16" s="20"/>
      <c r="AJ16" s="20"/>
      <c r="AK16" s="20"/>
      <c r="AL16" s="30"/>
      <c r="AM16" s="30"/>
      <c r="AN16" s="87"/>
      <c r="AO16" s="57">
        <f>B16+C16+D16+E16+F16+G16+H16+I16+J16+K16+L16+M16+N16+O16+P16+Q16+R16+S16+T16+U16+V16+Z16</f>
        <v>0</v>
      </c>
      <c r="AP16" s="54"/>
      <c r="AQ16" s="54"/>
    </row>
    <row r="17" spans="1:43" s="6" customFormat="1" ht="13.5" thickBot="1">
      <c r="A17" s="11" t="s">
        <v>32</v>
      </c>
      <c r="B17" s="99"/>
      <c r="C17" s="21"/>
      <c r="D17" s="21"/>
      <c r="E17" s="45"/>
      <c r="F17" s="51"/>
      <c r="G17" s="51"/>
      <c r="H17" s="51"/>
      <c r="I17" s="51"/>
      <c r="J17" s="51"/>
      <c r="K17" s="51"/>
      <c r="L17" s="21"/>
      <c r="M17" s="21"/>
      <c r="N17" s="21"/>
      <c r="O17" s="21"/>
      <c r="P17" s="21"/>
      <c r="Q17" s="25"/>
      <c r="R17" s="21"/>
      <c r="S17" s="19"/>
      <c r="T17" s="51"/>
      <c r="U17" s="32"/>
      <c r="V17" s="82"/>
      <c r="W17" s="105"/>
      <c r="X17" s="21"/>
      <c r="Y17" s="100"/>
      <c r="Z17" s="82"/>
      <c r="AA17" s="101"/>
      <c r="AB17" s="51"/>
      <c r="AC17" s="51"/>
      <c r="AD17" s="21"/>
      <c r="AE17" s="45"/>
      <c r="AF17" s="21"/>
      <c r="AG17" s="21"/>
      <c r="AH17" s="21"/>
      <c r="AI17" s="21"/>
      <c r="AJ17" s="21"/>
      <c r="AK17" s="21"/>
      <c r="AL17" s="32"/>
      <c r="AM17" s="32"/>
      <c r="AN17" s="102"/>
      <c r="AO17" s="57"/>
      <c r="AP17" s="54"/>
      <c r="AQ17" s="54"/>
    </row>
    <row r="18" spans="1:43" s="40" customFormat="1" ht="13.5" thickBot="1">
      <c r="A18" s="10" t="s">
        <v>54</v>
      </c>
      <c r="B18" s="107"/>
      <c r="C18" s="47"/>
      <c r="D18" s="22"/>
      <c r="E18" s="47"/>
      <c r="F18" s="22"/>
      <c r="G18" s="47"/>
      <c r="H18" s="47"/>
      <c r="I18" s="47"/>
      <c r="J18" s="22"/>
      <c r="K18" s="47"/>
      <c r="L18" s="22"/>
      <c r="M18" s="22"/>
      <c r="N18" s="22"/>
      <c r="O18" s="47"/>
      <c r="P18" s="47"/>
      <c r="Q18" s="22"/>
      <c r="R18" s="22"/>
      <c r="S18" s="22"/>
      <c r="T18" s="47"/>
      <c r="U18" s="50"/>
      <c r="V18" s="82"/>
      <c r="W18" s="88"/>
      <c r="X18" s="47"/>
      <c r="Y18" s="50"/>
      <c r="Z18" s="82">
        <v>3</v>
      </c>
      <c r="AA18" s="88"/>
      <c r="AB18" s="47"/>
      <c r="AC18" s="47"/>
      <c r="AD18" s="47"/>
      <c r="AE18" s="43"/>
      <c r="AF18" s="22"/>
      <c r="AG18" s="22"/>
      <c r="AH18" s="47"/>
      <c r="AI18" s="22"/>
      <c r="AJ18" s="22"/>
      <c r="AK18" s="22"/>
      <c r="AL18" s="39"/>
      <c r="AM18" s="50">
        <v>3</v>
      </c>
      <c r="AN18" s="92"/>
      <c r="AO18" s="57">
        <f>B18+C18+D18+E18+F18+G18+H18+I18+J18+K18+L18+M18+N18+O18+P18+Q18+R18+S18+T18+U18+V18+Z18</f>
        <v>3</v>
      </c>
      <c r="AP18" s="59"/>
      <c r="AQ18" s="59"/>
    </row>
    <row r="19" spans="1:43" s="6" customFormat="1" ht="13.5" thickBot="1">
      <c r="A19" s="12" t="s">
        <v>33</v>
      </c>
      <c r="B19" s="108"/>
      <c r="C19" s="25"/>
      <c r="D19" s="20"/>
      <c r="E19" s="25"/>
      <c r="F19" s="20"/>
      <c r="G19" s="25"/>
      <c r="H19" s="109"/>
      <c r="I19" s="25"/>
      <c r="J19" s="20"/>
      <c r="K19" s="25"/>
      <c r="L19" s="20"/>
      <c r="M19" s="20"/>
      <c r="N19" s="20"/>
      <c r="O19" s="20"/>
      <c r="P19" s="20"/>
      <c r="Q19" s="20"/>
      <c r="R19" s="20"/>
      <c r="S19" s="20"/>
      <c r="T19" s="25"/>
      <c r="U19" s="30"/>
      <c r="V19" s="82"/>
      <c r="W19" s="106"/>
      <c r="X19" s="25"/>
      <c r="Y19" s="104"/>
      <c r="Z19" s="82">
        <v>3</v>
      </c>
      <c r="AA19" s="106"/>
      <c r="AB19" s="25"/>
      <c r="AC19" s="25"/>
      <c r="AD19" s="25"/>
      <c r="AE19" s="44"/>
      <c r="AF19" s="20"/>
      <c r="AG19" s="20"/>
      <c r="AH19" s="25"/>
      <c r="AI19" s="20"/>
      <c r="AJ19" s="20"/>
      <c r="AK19" s="20"/>
      <c r="AL19" s="30"/>
      <c r="AM19" s="104">
        <v>3</v>
      </c>
      <c r="AN19" s="110"/>
      <c r="AO19" s="57">
        <f>B19+C19+D19+E19+F19+G19+H19+I19+J19+K19+L19+M19+N19+O19+P19+Q19+R19+S19+T19+U19+V19+Z19</f>
        <v>3</v>
      </c>
      <c r="AP19" s="54"/>
      <c r="AQ19" s="54"/>
    </row>
    <row r="20" spans="1:43" s="6" customFormat="1" ht="13.5" thickBot="1">
      <c r="A20" s="12" t="s">
        <v>34</v>
      </c>
      <c r="B20" s="99"/>
      <c r="C20" s="21"/>
      <c r="D20" s="21"/>
      <c r="E20" s="51"/>
      <c r="F20" s="21"/>
      <c r="G20" s="51"/>
      <c r="H20" s="21"/>
      <c r="I20" s="21"/>
      <c r="J20" s="19"/>
      <c r="K20" s="51"/>
      <c r="L20" s="19"/>
      <c r="M20" s="19"/>
      <c r="N20" s="19"/>
      <c r="O20" s="25"/>
      <c r="P20" s="46"/>
      <c r="Q20" s="20"/>
      <c r="R20" s="20"/>
      <c r="S20" s="20"/>
      <c r="T20" s="25"/>
      <c r="U20" s="104"/>
      <c r="V20" s="82"/>
      <c r="W20" s="83"/>
      <c r="X20" s="20"/>
      <c r="Y20" s="30"/>
      <c r="Z20" s="82"/>
      <c r="AA20" s="83"/>
      <c r="AB20" s="20"/>
      <c r="AC20" s="20"/>
      <c r="AD20" s="20"/>
      <c r="AE20" s="44"/>
      <c r="AF20" s="20"/>
      <c r="AG20" s="20"/>
      <c r="AH20" s="20"/>
      <c r="AI20" s="20"/>
      <c r="AJ20" s="20"/>
      <c r="AK20" s="20"/>
      <c r="AL20" s="30"/>
      <c r="AM20" s="30"/>
      <c r="AN20" s="87"/>
      <c r="AO20" s="57"/>
      <c r="AP20" s="54"/>
      <c r="AQ20" s="54"/>
    </row>
    <row r="21" spans="1:43" s="40" customFormat="1" ht="13.5" thickBot="1">
      <c r="A21" s="10" t="s">
        <v>55</v>
      </c>
      <c r="B21" s="91"/>
      <c r="C21" s="47"/>
      <c r="D21" s="22"/>
      <c r="E21" s="47"/>
      <c r="F21" s="22"/>
      <c r="G21" s="22"/>
      <c r="H21" s="47"/>
      <c r="I21" s="22"/>
      <c r="J21" s="22"/>
      <c r="K21" s="47"/>
      <c r="L21" s="22"/>
      <c r="M21" s="22"/>
      <c r="N21" s="22"/>
      <c r="O21" s="22"/>
      <c r="P21" s="22"/>
      <c r="Q21" s="22"/>
      <c r="R21" s="22"/>
      <c r="S21" s="47"/>
      <c r="T21" s="47"/>
      <c r="U21" s="50"/>
      <c r="V21" s="82"/>
      <c r="W21" s="89"/>
      <c r="X21" s="47"/>
      <c r="Y21" s="39"/>
      <c r="Z21" s="82"/>
      <c r="AA21" s="88"/>
      <c r="AB21" s="22"/>
      <c r="AC21" s="22"/>
      <c r="AD21" s="47"/>
      <c r="AE21" s="43"/>
      <c r="AF21" s="22"/>
      <c r="AG21" s="47"/>
      <c r="AH21" s="47"/>
      <c r="AI21" s="22"/>
      <c r="AJ21" s="22"/>
      <c r="AK21" s="47"/>
      <c r="AL21" s="50"/>
      <c r="AM21" s="50"/>
      <c r="AN21" s="90"/>
      <c r="AO21" s="57"/>
      <c r="AP21" s="59"/>
      <c r="AQ21" s="59"/>
    </row>
    <row r="22" spans="1:43" s="6" customFormat="1" ht="13.5" thickBot="1">
      <c r="A22" s="12" t="s">
        <v>35</v>
      </c>
      <c r="B22" s="108"/>
      <c r="C22" s="25"/>
      <c r="D22" s="20"/>
      <c r="E22" s="25"/>
      <c r="F22" s="20"/>
      <c r="G22" s="20"/>
      <c r="H22" s="25"/>
      <c r="I22" s="20"/>
      <c r="J22" s="20"/>
      <c r="K22" s="25"/>
      <c r="L22" s="20"/>
      <c r="M22" s="20"/>
      <c r="N22" s="20"/>
      <c r="O22" s="20"/>
      <c r="P22" s="20"/>
      <c r="Q22" s="20"/>
      <c r="R22" s="20"/>
      <c r="S22" s="25"/>
      <c r="T22" s="25"/>
      <c r="U22" s="104"/>
      <c r="V22" s="82"/>
      <c r="W22" s="83"/>
      <c r="X22" s="25"/>
      <c r="Y22" s="30"/>
      <c r="Z22" s="82"/>
      <c r="AA22" s="106"/>
      <c r="AB22" s="20"/>
      <c r="AC22" s="20"/>
      <c r="AD22" s="25"/>
      <c r="AE22" s="44"/>
      <c r="AF22" s="20"/>
      <c r="AG22" s="25"/>
      <c r="AH22" s="25"/>
      <c r="AI22" s="20"/>
      <c r="AJ22" s="20"/>
      <c r="AK22" s="25"/>
      <c r="AL22" s="104"/>
      <c r="AM22" s="104"/>
      <c r="AN22" s="87"/>
      <c r="AO22" s="57"/>
      <c r="AP22" s="54"/>
      <c r="AQ22" s="54"/>
    </row>
    <row r="23" spans="1:43" s="6" customFormat="1" ht="13.5" thickBot="1">
      <c r="A23" s="12" t="s">
        <v>34</v>
      </c>
      <c r="B23" s="111"/>
      <c r="C23" s="19"/>
      <c r="D23" s="19"/>
      <c r="E23" s="42"/>
      <c r="F23" s="19"/>
      <c r="G23" s="19"/>
      <c r="H23" s="51"/>
      <c r="I23" s="21"/>
      <c r="J23" s="21"/>
      <c r="K23" s="21"/>
      <c r="L23" s="21"/>
      <c r="M23" s="21"/>
      <c r="N23" s="21"/>
      <c r="O23" s="21"/>
      <c r="P23" s="19"/>
      <c r="Q23" s="20"/>
      <c r="R23" s="20"/>
      <c r="S23" s="20"/>
      <c r="T23" s="20"/>
      <c r="U23" s="30"/>
      <c r="V23" s="82"/>
      <c r="W23" s="83"/>
      <c r="X23" s="20"/>
      <c r="Y23" s="30"/>
      <c r="Z23" s="82"/>
      <c r="AA23" s="83"/>
      <c r="AB23" s="20"/>
      <c r="AC23" s="20"/>
      <c r="AD23" s="20"/>
      <c r="AE23" s="44"/>
      <c r="AF23" s="20"/>
      <c r="AG23" s="20"/>
      <c r="AH23" s="20"/>
      <c r="AI23" s="20"/>
      <c r="AJ23" s="20"/>
      <c r="AK23" s="20"/>
      <c r="AL23" s="30"/>
      <c r="AM23" s="30"/>
      <c r="AN23" s="87"/>
      <c r="AO23" s="57"/>
      <c r="AP23" s="54"/>
      <c r="AQ23" s="54"/>
    </row>
    <row r="24" spans="1:43" s="35" customFormat="1" ht="13.5" thickBot="1">
      <c r="A24" s="10" t="s">
        <v>36</v>
      </c>
      <c r="B24" s="112"/>
      <c r="C24" s="113"/>
      <c r="D24" s="113"/>
      <c r="E24" s="114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5"/>
      <c r="T24" s="113"/>
      <c r="U24" s="116"/>
      <c r="V24" s="67"/>
      <c r="W24" s="117"/>
      <c r="X24" s="118"/>
      <c r="Y24" s="119"/>
      <c r="Z24" s="67"/>
      <c r="AA24" s="120"/>
      <c r="AB24" s="121"/>
      <c r="AC24" s="121"/>
      <c r="AD24" s="121"/>
      <c r="AE24" s="122"/>
      <c r="AF24" s="121"/>
      <c r="AG24" s="121"/>
      <c r="AH24" s="123"/>
      <c r="AI24" s="121"/>
      <c r="AJ24" s="121"/>
      <c r="AK24" s="121"/>
      <c r="AL24" s="116"/>
      <c r="AM24" s="116"/>
      <c r="AN24" s="124"/>
      <c r="AO24" s="125"/>
      <c r="AP24" s="59"/>
      <c r="AQ24" s="59"/>
    </row>
    <row r="25" spans="1:41" ht="12.75">
      <c r="A25" s="52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2"/>
      <c r="S25" s="52"/>
      <c r="T25" s="52"/>
      <c r="U25" s="48"/>
      <c r="V25" s="55"/>
      <c r="W25" s="55"/>
      <c r="X25" s="55"/>
      <c r="Y25" s="55"/>
      <c r="Z25" s="56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52"/>
    </row>
    <row r="26" spans="18:41" ht="12.75">
      <c r="R26" s="4"/>
      <c r="S26" s="41"/>
      <c r="T26" s="4"/>
      <c r="U26" s="7"/>
      <c r="V26" s="38"/>
      <c r="W26" s="4"/>
      <c r="X26" s="4"/>
      <c r="Y26" s="4"/>
      <c r="Z26" s="36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2"/>
    </row>
    <row r="27" spans="21:41" ht="12.75">
      <c r="U27" s="7"/>
      <c r="Z27" s="36"/>
      <c r="AA27" s="7"/>
      <c r="AB27" s="7"/>
      <c r="AC27" s="7"/>
      <c r="AD27" s="48"/>
      <c r="AE27" s="49"/>
      <c r="AF27" s="7"/>
      <c r="AG27" s="7"/>
      <c r="AH27" s="7"/>
      <c r="AI27" s="7"/>
      <c r="AJ27" s="7"/>
      <c r="AK27" s="7"/>
      <c r="AL27" s="7"/>
      <c r="AM27" s="7"/>
      <c r="AN27" s="7"/>
      <c r="AO27" s="52"/>
    </row>
    <row r="28" spans="21:41" ht="12.75">
      <c r="U28" s="7"/>
      <c r="Z28" s="3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2"/>
    </row>
    <row r="29" spans="21:41" ht="12.75">
      <c r="U29" s="7"/>
      <c r="Z29" s="3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2"/>
    </row>
    <row r="30" spans="21:41" ht="12.75">
      <c r="U30" s="7"/>
      <c r="Z30" s="3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52"/>
    </row>
    <row r="31" spans="21:41" ht="12.75">
      <c r="U31" s="7"/>
      <c r="Z31" s="3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2"/>
    </row>
    <row r="32" spans="21:41" ht="12.75">
      <c r="U32" s="7"/>
      <c r="Z32" s="3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2"/>
    </row>
    <row r="33" spans="21:41" ht="12.75">
      <c r="U33" s="7"/>
      <c r="Z33" s="3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2"/>
    </row>
    <row r="34" spans="21:41" ht="12.75">
      <c r="U34" s="7"/>
      <c r="Z34" s="3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2"/>
    </row>
    <row r="35" spans="21:41" ht="12.75">
      <c r="U35" s="7"/>
      <c r="Z35" s="3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52"/>
    </row>
    <row r="36" spans="21:41" ht="12.75">
      <c r="U36" s="7"/>
      <c r="Z36" s="3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52"/>
    </row>
    <row r="37" spans="21:41" ht="12.75">
      <c r="U37" s="7"/>
      <c r="Z37" s="3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52"/>
    </row>
    <row r="38" spans="21:41" ht="12.75">
      <c r="U38" s="7"/>
      <c r="Z38" s="3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52"/>
    </row>
    <row r="39" spans="21:41" ht="12.75">
      <c r="U39" s="7"/>
      <c r="Z39" s="3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52"/>
    </row>
    <row r="40" spans="21:41" ht="12.75">
      <c r="U40" s="7"/>
      <c r="Z40" s="3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52"/>
    </row>
    <row r="41" spans="21:41" ht="12.75">
      <c r="U41" s="7"/>
      <c r="Z41" s="36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52"/>
    </row>
    <row r="42" spans="21:41" ht="12.75">
      <c r="U42" s="8"/>
      <c r="Z42" s="37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52"/>
    </row>
    <row r="43" ht="12.75">
      <c r="AO43" s="52"/>
    </row>
    <row r="44" ht="12.75">
      <c r="AO44" s="52"/>
    </row>
    <row r="45" ht="12.75">
      <c r="AO45" s="52"/>
    </row>
    <row r="46" ht="12.75">
      <c r="AO46" s="52"/>
    </row>
    <row r="47" ht="12.75">
      <c r="AO47" s="52"/>
    </row>
    <row r="48" ht="12.75">
      <c r="AO48" s="52"/>
    </row>
    <row r="49" ht="12.75">
      <c r="AO49" s="52"/>
    </row>
    <row r="50" ht="12.75">
      <c r="AO50" s="52"/>
    </row>
    <row r="51" ht="12.75">
      <c r="AO51" s="52"/>
    </row>
    <row r="52" ht="12.75">
      <c r="AO52" s="52"/>
    </row>
    <row r="53" ht="12.75">
      <c r="AO53" s="52"/>
    </row>
    <row r="54" ht="12.75">
      <c r="AO54" s="52"/>
    </row>
    <row r="55" ht="12.75">
      <c r="AO55" s="52"/>
    </row>
    <row r="56" ht="12.75">
      <c r="AO56" s="52"/>
    </row>
    <row r="57" ht="12.75">
      <c r="AO57" s="52"/>
    </row>
    <row r="58" ht="12.75">
      <c r="AO58" s="52"/>
    </row>
    <row r="59" ht="12.75">
      <c r="AO59" s="52"/>
    </row>
    <row r="60" ht="12.75">
      <c r="AO60" s="52"/>
    </row>
    <row r="61" ht="12.75">
      <c r="AO61" s="52"/>
    </row>
    <row r="62" ht="12.75">
      <c r="AO62" s="52"/>
    </row>
    <row r="63" ht="12.75">
      <c r="AO63" s="52"/>
    </row>
    <row r="64" ht="12.75">
      <c r="AO64" s="52"/>
    </row>
    <row r="65" ht="12.75">
      <c r="AO65" s="52"/>
    </row>
    <row r="66" ht="12.75">
      <c r="AO66" s="52"/>
    </row>
    <row r="69" spans="21:40" ht="12.75">
      <c r="U69" s="4"/>
      <c r="Z69" s="38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1:40" ht="12.75">
      <c r="U70" s="4"/>
      <c r="Z70" s="38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1:40" ht="12.75">
      <c r="U71" s="4"/>
      <c r="Z71" s="38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1:40" ht="12.75">
      <c r="U72" s="4"/>
      <c r="Z72" s="38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1:40" ht="12.75">
      <c r="U73" s="4"/>
      <c r="Z73" s="38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21:40" ht="12.75">
      <c r="U74" s="4"/>
      <c r="Z74" s="38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21:40" ht="12.75">
      <c r="U75" s="4"/>
      <c r="Z75" s="38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21:40" ht="12.75">
      <c r="U76" s="4"/>
      <c r="Z76" s="38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21:40" ht="12.75">
      <c r="U77" s="4"/>
      <c r="Z77" s="38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21:40" ht="12.75">
      <c r="U78" s="4"/>
      <c r="Z78" s="38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21:40" ht="12.75">
      <c r="U79" s="4"/>
      <c r="Z79" s="38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21:41" ht="12.75">
      <c r="U80" s="4"/>
      <c r="Z80" s="38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2"/>
    </row>
    <row r="81" spans="21:41" ht="12.75">
      <c r="U81" s="4"/>
      <c r="Z81" s="38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52"/>
    </row>
    <row r="82" ht="12.75">
      <c r="AO82" s="52"/>
    </row>
    <row r="83" ht="12.75">
      <c r="AO83" s="52"/>
    </row>
    <row r="84" ht="12.75">
      <c r="AO84" s="52"/>
    </row>
    <row r="85" ht="12.75">
      <c r="AO85" s="52"/>
    </row>
    <row r="86" ht="12.75">
      <c r="AO86" s="52"/>
    </row>
    <row r="87" ht="12.75">
      <c r="AO87" s="52"/>
    </row>
    <row r="88" ht="12.75">
      <c r="AO88" s="52"/>
    </row>
    <row r="89" ht="12.75">
      <c r="AO89" s="52"/>
    </row>
    <row r="90" ht="12.75">
      <c r="AO90" s="52"/>
    </row>
    <row r="91" ht="12.75">
      <c r="AO91" s="52"/>
    </row>
    <row r="92" ht="12.75">
      <c r="AO92" s="52"/>
    </row>
    <row r="93" ht="12.75">
      <c r="AO93" s="52"/>
    </row>
    <row r="94" ht="12.75">
      <c r="AO94" s="52"/>
    </row>
    <row r="95" ht="12.75">
      <c r="AO95" s="52"/>
    </row>
    <row r="96" ht="12.75">
      <c r="AO96" s="52"/>
    </row>
    <row r="97" ht="12.75">
      <c r="AO97" s="52"/>
    </row>
    <row r="98" ht="12.75">
      <c r="AO98" s="52"/>
    </row>
    <row r="99" ht="12.75">
      <c r="AO99" s="52"/>
    </row>
    <row r="100" ht="12.75">
      <c r="AO100" s="52"/>
    </row>
    <row r="101" ht="12.75">
      <c r="AO101" s="52"/>
    </row>
    <row r="102" ht="12.75">
      <c r="AO102" s="52"/>
    </row>
    <row r="103" ht="12.75">
      <c r="AO103" s="52"/>
    </row>
    <row r="104" ht="12.75">
      <c r="AO104" s="52"/>
    </row>
    <row r="105" ht="12.75">
      <c r="AO105" s="52"/>
    </row>
    <row r="106" ht="12.75">
      <c r="AO106" s="52"/>
    </row>
    <row r="107" ht="12.75">
      <c r="AO107" s="52"/>
    </row>
    <row r="108" ht="12.75">
      <c r="AO108" s="52"/>
    </row>
    <row r="109" ht="12.75">
      <c r="AO109" s="52"/>
    </row>
    <row r="110" ht="12.75">
      <c r="AO110" s="52"/>
    </row>
  </sheetData>
  <mergeCells count="2">
    <mergeCell ref="A1:Y1"/>
    <mergeCell ref="AJ2:AO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10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0" sqref="I20"/>
    </sheetView>
  </sheetViews>
  <sheetFormatPr defaultColWidth="9.00390625" defaultRowHeight="12.75"/>
  <cols>
    <col min="1" max="1" width="30.00390625" style="178" customWidth="1"/>
    <col min="2" max="2" width="7.375" style="2" customWidth="1"/>
    <col min="3" max="3" width="7.25390625" style="2" customWidth="1"/>
    <col min="4" max="4" width="4.875" style="2" customWidth="1"/>
    <col min="5" max="5" width="5.125" style="2" customWidth="1"/>
    <col min="6" max="6" width="4.375" style="2" customWidth="1"/>
    <col min="7" max="7" width="4.125" style="2" customWidth="1"/>
    <col min="8" max="8" width="4.375" style="2" customWidth="1"/>
    <col min="9" max="9" width="7.00390625" style="2" customWidth="1"/>
    <col min="10" max="10" width="4.875" style="2" customWidth="1"/>
    <col min="11" max="11" width="4.375" style="2" customWidth="1"/>
    <col min="12" max="12" width="4.25390625" style="2" customWidth="1"/>
    <col min="13" max="13" width="5.25390625" style="2" customWidth="1"/>
    <col min="14" max="14" width="4.625" style="2" customWidth="1"/>
    <col min="15" max="15" width="4.75390625" style="2" customWidth="1"/>
    <col min="16" max="16" width="4.375" style="2" customWidth="1"/>
    <col min="17" max="17" width="4.75390625" style="2" customWidth="1"/>
    <col min="18" max="18" width="5.00390625" style="2" customWidth="1"/>
    <col min="19" max="19" width="4.875" style="3" customWidth="1"/>
    <col min="20" max="20" width="7.125" style="2" customWidth="1"/>
    <col min="21" max="21" width="7.625" style="2" customWidth="1"/>
    <col min="22" max="22" width="3.375" style="2" customWidth="1"/>
    <col min="23" max="23" width="3.625" style="2" customWidth="1"/>
    <col min="24" max="24" width="2.75390625" style="2" customWidth="1"/>
    <col min="25" max="25" width="3.125" style="2" customWidth="1"/>
    <col min="26" max="26" width="4.00390625" style="2" customWidth="1"/>
    <col min="27" max="27" width="3.625" style="2" customWidth="1"/>
    <col min="28" max="28" width="3.375" style="2" customWidth="1"/>
    <col min="29" max="29" width="3.625" style="2" customWidth="1"/>
    <col min="30" max="30" width="3.00390625" style="2" customWidth="1"/>
    <col min="31" max="31" width="2.875" style="2" customWidth="1"/>
    <col min="32" max="32" width="3.625" style="2" customWidth="1"/>
    <col min="33" max="33" width="3.25390625" style="2" customWidth="1"/>
    <col min="34" max="34" width="2.875" style="2" customWidth="1"/>
    <col min="35" max="35" width="3.625" style="2" customWidth="1"/>
    <col min="36" max="36" width="4.00390625" style="2" customWidth="1"/>
    <col min="37" max="37" width="3.625" style="2" customWidth="1"/>
    <col min="38" max="38" width="4.00390625" style="2" customWidth="1"/>
    <col min="39" max="39" width="3.625" style="2" customWidth="1"/>
    <col min="40" max="40" width="5.00390625" style="54" customWidth="1"/>
    <col min="41" max="41" width="4.625" style="54" customWidth="1"/>
    <col min="42" max="42" width="9.125" style="54" customWidth="1"/>
    <col min="43" max="16384" width="9.125" style="2" customWidth="1"/>
  </cols>
  <sheetData>
    <row r="1" spans="1:42" s="35" customFormat="1" ht="17.25" customHeight="1">
      <c r="A1" s="172" t="s">
        <v>78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201"/>
      <c r="AO1" s="201"/>
      <c r="AP1" s="201"/>
    </row>
    <row r="2" spans="1:42" s="35" customFormat="1" ht="16.5" customHeight="1" thickBot="1">
      <c r="A2" s="172" t="s">
        <v>79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201"/>
      <c r="AO2" s="201"/>
      <c r="AP2" s="201"/>
    </row>
    <row r="3" spans="1:41" ht="108" customHeight="1" thickBot="1">
      <c r="A3" s="179" t="s">
        <v>0</v>
      </c>
      <c r="B3" s="139" t="s">
        <v>83</v>
      </c>
      <c r="C3" s="139" t="s">
        <v>84</v>
      </c>
      <c r="D3" s="140" t="s">
        <v>86</v>
      </c>
      <c r="E3" s="141" t="s">
        <v>88</v>
      </c>
      <c r="F3" s="141" t="s">
        <v>89</v>
      </c>
      <c r="G3" s="141" t="s">
        <v>96</v>
      </c>
      <c r="H3" s="141" t="s">
        <v>97</v>
      </c>
      <c r="I3" s="141" t="s">
        <v>98</v>
      </c>
      <c r="J3" s="142" t="s">
        <v>99</v>
      </c>
      <c r="K3" s="141" t="s">
        <v>100</v>
      </c>
      <c r="L3" s="141" t="s">
        <v>95</v>
      </c>
      <c r="M3" s="142" t="s">
        <v>101</v>
      </c>
      <c r="N3" s="141" t="s">
        <v>102</v>
      </c>
      <c r="O3" s="141" t="s">
        <v>103</v>
      </c>
      <c r="P3" s="141" t="s">
        <v>90</v>
      </c>
      <c r="Q3" s="141" t="s">
        <v>91</v>
      </c>
      <c r="R3" s="141" t="s">
        <v>94</v>
      </c>
      <c r="S3" s="143" t="s">
        <v>93</v>
      </c>
      <c r="T3" s="144" t="s">
        <v>92</v>
      </c>
      <c r="U3" s="145" t="s">
        <v>87</v>
      </c>
      <c r="V3" s="180" t="s">
        <v>17</v>
      </c>
      <c r="W3" s="146" t="s">
        <v>37</v>
      </c>
      <c r="X3" s="141" t="s">
        <v>38</v>
      </c>
      <c r="Y3" s="165" t="s">
        <v>39</v>
      </c>
      <c r="Z3" s="145" t="s">
        <v>42</v>
      </c>
      <c r="AA3" s="145" t="s">
        <v>43</v>
      </c>
      <c r="AB3" s="145" t="s">
        <v>44</v>
      </c>
      <c r="AC3" s="145" t="s">
        <v>45</v>
      </c>
      <c r="AD3" s="145" t="s">
        <v>46</v>
      </c>
      <c r="AE3" s="145" t="s">
        <v>47</v>
      </c>
      <c r="AF3" s="145" t="s">
        <v>51</v>
      </c>
      <c r="AG3" s="145" t="s">
        <v>48</v>
      </c>
      <c r="AH3" s="145" t="s">
        <v>50</v>
      </c>
      <c r="AI3" s="145" t="s">
        <v>52</v>
      </c>
      <c r="AJ3" s="145" t="s">
        <v>53</v>
      </c>
      <c r="AK3" s="145" t="s">
        <v>62</v>
      </c>
      <c r="AL3" s="145" t="s">
        <v>68</v>
      </c>
      <c r="AM3" s="145" t="s">
        <v>49</v>
      </c>
      <c r="AN3" s="181" t="s">
        <v>40</v>
      </c>
      <c r="AO3" s="181" t="s">
        <v>74</v>
      </c>
    </row>
    <row r="4" spans="1:41" ht="42.75" customHeight="1">
      <c r="A4" s="166" t="s">
        <v>76</v>
      </c>
      <c r="B4" s="164">
        <v>143</v>
      </c>
      <c r="C4" s="164">
        <f>85+42</f>
        <v>127</v>
      </c>
      <c r="D4" s="164">
        <v>59</v>
      </c>
      <c r="E4" s="164">
        <v>105</v>
      </c>
      <c r="F4" s="164">
        <v>70</v>
      </c>
      <c r="G4" s="164">
        <v>70</v>
      </c>
      <c r="H4" s="164">
        <v>70</v>
      </c>
      <c r="I4" s="164">
        <v>166</v>
      </c>
      <c r="J4" s="164">
        <v>49</v>
      </c>
      <c r="K4" s="164">
        <v>73</v>
      </c>
      <c r="L4" s="164">
        <v>34</v>
      </c>
      <c r="M4" s="164">
        <v>38</v>
      </c>
      <c r="N4" s="164">
        <v>30</v>
      </c>
      <c r="O4" s="164">
        <v>52</v>
      </c>
      <c r="P4" s="164">
        <v>52</v>
      </c>
      <c r="Q4" s="164">
        <v>40</v>
      </c>
      <c r="R4" s="164">
        <v>42</v>
      </c>
      <c r="S4" s="164">
        <v>59</v>
      </c>
      <c r="T4" s="164">
        <f>185+18</f>
        <v>203</v>
      </c>
      <c r="U4" s="164">
        <f>123+30</f>
        <v>153</v>
      </c>
      <c r="V4" s="164"/>
      <c r="W4" s="164">
        <v>190</v>
      </c>
      <c r="X4" s="164">
        <v>129</v>
      </c>
      <c r="Y4" s="164">
        <v>176</v>
      </c>
      <c r="Z4" s="164"/>
      <c r="AA4" s="164">
        <v>334</v>
      </c>
      <c r="AB4" s="164">
        <v>189</v>
      </c>
      <c r="AC4" s="164">
        <v>224</v>
      </c>
      <c r="AD4" s="164"/>
      <c r="AE4" s="164"/>
      <c r="AF4" s="164"/>
      <c r="AG4" s="164"/>
      <c r="AH4" s="164"/>
      <c r="AI4" s="164"/>
      <c r="AJ4" s="164"/>
      <c r="AK4" s="164"/>
      <c r="AL4" s="164"/>
      <c r="AM4" s="167"/>
      <c r="AN4" s="167">
        <f>SUM(B4:AM4)</f>
        <v>2877</v>
      </c>
      <c r="AO4" s="167"/>
    </row>
    <row r="5" spans="1:41" ht="42.75" customHeight="1">
      <c r="A5" s="173" t="s">
        <v>85</v>
      </c>
      <c r="B5" s="163">
        <v>88</v>
      </c>
      <c r="C5" s="163">
        <v>86</v>
      </c>
      <c r="D5" s="163">
        <v>88</v>
      </c>
      <c r="E5" s="163">
        <v>86</v>
      </c>
      <c r="F5" s="163">
        <v>92</v>
      </c>
      <c r="G5" s="163">
        <v>90</v>
      </c>
      <c r="H5" s="163">
        <v>88</v>
      </c>
      <c r="I5" s="163">
        <v>92</v>
      </c>
      <c r="J5" s="163">
        <v>86</v>
      </c>
      <c r="K5" s="163">
        <v>90</v>
      </c>
      <c r="L5" s="163">
        <v>86</v>
      </c>
      <c r="M5" s="163">
        <v>98</v>
      </c>
      <c r="N5" s="163">
        <v>94</v>
      </c>
      <c r="O5" s="163">
        <v>86</v>
      </c>
      <c r="P5" s="163">
        <v>86</v>
      </c>
      <c r="Q5" s="163">
        <v>96</v>
      </c>
      <c r="R5" s="163">
        <v>86</v>
      </c>
      <c r="S5" s="163">
        <v>92</v>
      </c>
      <c r="T5" s="163">
        <v>92</v>
      </c>
      <c r="U5" s="163">
        <v>88</v>
      </c>
      <c r="V5" s="163"/>
      <c r="W5" s="163">
        <v>86</v>
      </c>
      <c r="X5" s="163">
        <v>88</v>
      </c>
      <c r="Y5" s="163">
        <v>92</v>
      </c>
      <c r="Z5" s="163"/>
      <c r="AA5" s="163">
        <v>92</v>
      </c>
      <c r="AB5" s="163">
        <v>88</v>
      </c>
      <c r="AC5" s="163">
        <v>94</v>
      </c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>
        <v>90</v>
      </c>
      <c r="AO5" s="163"/>
    </row>
    <row r="6" spans="1:41" ht="42.75" customHeight="1" thickBot="1">
      <c r="A6" s="174" t="s">
        <v>77</v>
      </c>
      <c r="B6" s="163">
        <v>92</v>
      </c>
      <c r="C6" s="163">
        <v>94</v>
      </c>
      <c r="D6" s="163"/>
      <c r="E6" s="163">
        <v>99</v>
      </c>
      <c r="F6" s="163">
        <v>94</v>
      </c>
      <c r="G6" s="163">
        <v>97</v>
      </c>
      <c r="H6" s="163">
        <v>99</v>
      </c>
      <c r="I6" s="163">
        <v>96</v>
      </c>
      <c r="J6" s="163">
        <v>99</v>
      </c>
      <c r="K6" s="163">
        <v>97</v>
      </c>
      <c r="L6" s="163">
        <v>89</v>
      </c>
      <c r="M6" s="163">
        <v>99</v>
      </c>
      <c r="N6" s="163"/>
      <c r="O6" s="163">
        <v>97</v>
      </c>
      <c r="P6" s="163">
        <v>99</v>
      </c>
      <c r="Q6" s="163"/>
      <c r="R6" s="163"/>
      <c r="S6" s="163">
        <v>99</v>
      </c>
      <c r="T6" s="163">
        <v>99</v>
      </c>
      <c r="U6" s="163">
        <v>91</v>
      </c>
      <c r="V6" s="163"/>
      <c r="W6" s="163">
        <v>92</v>
      </c>
      <c r="X6" s="163">
        <v>91</v>
      </c>
      <c r="Y6" s="163">
        <v>98</v>
      </c>
      <c r="Z6" s="163"/>
      <c r="AA6" s="163">
        <v>93</v>
      </c>
      <c r="AB6" s="163">
        <v>99</v>
      </c>
      <c r="AC6" s="163">
        <v>89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 t="s">
        <v>80</v>
      </c>
      <c r="AO6" s="163"/>
    </row>
    <row r="7" spans="1:41" ht="17.25" customHeight="1" thickBot="1">
      <c r="A7" s="176" t="s">
        <v>56</v>
      </c>
      <c r="B7" s="182">
        <v>29</v>
      </c>
      <c r="C7" s="182">
        <v>7</v>
      </c>
      <c r="D7" s="182"/>
      <c r="E7" s="182">
        <v>2</v>
      </c>
      <c r="F7" s="182">
        <v>4</v>
      </c>
      <c r="G7" s="182">
        <v>3</v>
      </c>
      <c r="H7" s="182">
        <v>30</v>
      </c>
      <c r="I7" s="182">
        <v>26</v>
      </c>
      <c r="J7" s="182"/>
      <c r="K7" s="182">
        <v>8</v>
      </c>
      <c r="L7" s="182">
        <v>1</v>
      </c>
      <c r="M7" s="182">
        <v>1</v>
      </c>
      <c r="N7" s="182"/>
      <c r="O7" s="182">
        <v>4</v>
      </c>
      <c r="P7" s="182">
        <v>3</v>
      </c>
      <c r="Q7" s="182">
        <v>7</v>
      </c>
      <c r="R7" s="182"/>
      <c r="S7" s="182">
        <v>2</v>
      </c>
      <c r="T7" s="182">
        <v>9</v>
      </c>
      <c r="U7" s="182">
        <v>8</v>
      </c>
      <c r="V7" s="182">
        <v>13</v>
      </c>
      <c r="W7" s="182">
        <v>5</v>
      </c>
      <c r="X7" s="182">
        <v>4</v>
      </c>
      <c r="Y7" s="182">
        <v>4</v>
      </c>
      <c r="Z7" s="182">
        <v>82</v>
      </c>
      <c r="AA7" s="182">
        <v>12</v>
      </c>
      <c r="AB7" s="182">
        <v>13</v>
      </c>
      <c r="AC7" s="182">
        <v>18</v>
      </c>
      <c r="AD7" s="182">
        <v>3</v>
      </c>
      <c r="AE7" s="182">
        <v>4</v>
      </c>
      <c r="AF7" s="182">
        <v>2</v>
      </c>
      <c r="AG7" s="182">
        <v>6</v>
      </c>
      <c r="AH7" s="182">
        <v>2</v>
      </c>
      <c r="AI7" s="182">
        <v>7</v>
      </c>
      <c r="AJ7" s="182">
        <v>4</v>
      </c>
      <c r="AK7" s="182">
        <v>3</v>
      </c>
      <c r="AL7" s="182">
        <v>4</v>
      </c>
      <c r="AM7" s="182">
        <v>1</v>
      </c>
      <c r="AN7" s="183">
        <v>231</v>
      </c>
      <c r="AO7" s="184">
        <v>16.1</v>
      </c>
    </row>
    <row r="8" spans="1:71" s="6" customFormat="1" ht="13.5" thickBot="1">
      <c r="A8" s="176" t="s">
        <v>58</v>
      </c>
      <c r="B8" s="182">
        <v>21</v>
      </c>
      <c r="C8" s="182">
        <v>5</v>
      </c>
      <c r="D8" s="182"/>
      <c r="E8" s="182">
        <v>2</v>
      </c>
      <c r="F8" s="182">
        <v>4</v>
      </c>
      <c r="G8" s="182">
        <v>2</v>
      </c>
      <c r="H8" s="182">
        <v>11</v>
      </c>
      <c r="I8" s="182">
        <v>10</v>
      </c>
      <c r="J8" s="182"/>
      <c r="K8" s="182">
        <v>5</v>
      </c>
      <c r="L8" s="182">
        <v>1</v>
      </c>
      <c r="M8" s="182"/>
      <c r="N8" s="182"/>
      <c r="O8" s="182">
        <v>1</v>
      </c>
      <c r="P8" s="182">
        <v>2</v>
      </c>
      <c r="Q8" s="182">
        <v>4</v>
      </c>
      <c r="R8" s="182"/>
      <c r="S8" s="182">
        <v>2</v>
      </c>
      <c r="T8" s="182">
        <v>6</v>
      </c>
      <c r="U8" s="182">
        <v>4</v>
      </c>
      <c r="V8" s="182">
        <v>6</v>
      </c>
      <c r="W8" s="182">
        <v>5</v>
      </c>
      <c r="X8" s="182"/>
      <c r="Y8" s="182">
        <v>1</v>
      </c>
      <c r="Z8" s="182">
        <v>41</v>
      </c>
      <c r="AA8" s="182">
        <v>6</v>
      </c>
      <c r="AB8" s="182">
        <v>8</v>
      </c>
      <c r="AC8" s="182">
        <v>7</v>
      </c>
      <c r="AD8" s="182">
        <v>1</v>
      </c>
      <c r="AE8" s="182">
        <v>2</v>
      </c>
      <c r="AF8" s="182">
        <v>1</v>
      </c>
      <c r="AG8" s="182">
        <v>2</v>
      </c>
      <c r="AH8" s="182">
        <v>1</v>
      </c>
      <c r="AI8" s="182">
        <v>5</v>
      </c>
      <c r="AJ8" s="182">
        <v>2</v>
      </c>
      <c r="AK8" s="182">
        <v>1</v>
      </c>
      <c r="AL8" s="182">
        <v>4</v>
      </c>
      <c r="AM8" s="182">
        <v>1</v>
      </c>
      <c r="AN8" s="183">
        <v>138</v>
      </c>
      <c r="AO8" s="184">
        <v>9.6</v>
      </c>
      <c r="AP8" s="185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</row>
    <row r="9" spans="1:42" s="6" customFormat="1" ht="13.5" thickBot="1">
      <c r="A9" s="176" t="s">
        <v>21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3">
        <v>0</v>
      </c>
      <c r="AO9" s="187"/>
      <c r="AP9" s="54"/>
    </row>
    <row r="10" spans="1:42" s="6" customFormat="1" ht="13.5" thickBot="1">
      <c r="A10" s="175" t="s">
        <v>22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>
        <v>0</v>
      </c>
      <c r="AO10" s="184"/>
      <c r="AP10" s="54"/>
    </row>
    <row r="11" spans="1:42" s="6" customFormat="1" ht="13.5" thickBot="1">
      <c r="A11" s="176" t="s">
        <v>23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3">
        <v>0</v>
      </c>
      <c r="AO11" s="187"/>
      <c r="AP11" s="54"/>
    </row>
    <row r="12" spans="1:42" s="6" customFormat="1" ht="13.5" thickBot="1">
      <c r="A12" s="176" t="s">
        <v>24</v>
      </c>
      <c r="B12" s="182"/>
      <c r="C12" s="182"/>
      <c r="D12" s="182"/>
      <c r="E12" s="182"/>
      <c r="F12" s="182"/>
      <c r="G12" s="182"/>
      <c r="H12" s="182">
        <v>1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>
        <v>1</v>
      </c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3">
        <v>2</v>
      </c>
      <c r="AO12" s="184">
        <v>0.1</v>
      </c>
      <c r="AP12" s="54"/>
    </row>
    <row r="13" spans="1:42" s="6" customFormat="1" ht="13.5" thickBot="1">
      <c r="A13" s="176" t="s">
        <v>25</v>
      </c>
      <c r="B13" s="182"/>
      <c r="C13" s="182">
        <v>3</v>
      </c>
      <c r="D13" s="182"/>
      <c r="E13" s="182"/>
      <c r="F13" s="182"/>
      <c r="G13" s="182"/>
      <c r="H13" s="182"/>
      <c r="I13" s="182">
        <v>3</v>
      </c>
      <c r="J13" s="182"/>
      <c r="K13" s="182"/>
      <c r="L13" s="182"/>
      <c r="M13" s="182"/>
      <c r="N13" s="182"/>
      <c r="O13" s="182"/>
      <c r="P13" s="182">
        <v>1</v>
      </c>
      <c r="Q13" s="182"/>
      <c r="R13" s="182"/>
      <c r="S13" s="182"/>
      <c r="T13" s="182"/>
      <c r="U13" s="182">
        <v>1</v>
      </c>
      <c r="V13" s="182">
        <v>2</v>
      </c>
      <c r="W13" s="182">
        <v>2</v>
      </c>
      <c r="X13" s="182"/>
      <c r="Y13" s="182"/>
      <c r="Z13" s="182">
        <v>10</v>
      </c>
      <c r="AA13" s="182">
        <v>1</v>
      </c>
      <c r="AB13" s="182">
        <v>2</v>
      </c>
      <c r="AC13" s="182"/>
      <c r="AD13" s="182">
        <v>1</v>
      </c>
      <c r="AE13" s="182">
        <v>1</v>
      </c>
      <c r="AF13" s="182">
        <v>1</v>
      </c>
      <c r="AG13" s="182"/>
      <c r="AH13" s="182"/>
      <c r="AI13" s="182">
        <v>3</v>
      </c>
      <c r="AJ13" s="182"/>
      <c r="AK13" s="182">
        <v>1</v>
      </c>
      <c r="AL13" s="182"/>
      <c r="AM13" s="182"/>
      <c r="AN13" s="183">
        <v>19</v>
      </c>
      <c r="AO13" s="187">
        <v>1.3</v>
      </c>
      <c r="AP13" s="54"/>
    </row>
    <row r="14" spans="1:41" ht="26.25" thickBot="1">
      <c r="A14" s="175" t="s">
        <v>26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3">
        <v>0</v>
      </c>
      <c r="AO14" s="184"/>
    </row>
    <row r="15" spans="1:42" s="6" customFormat="1" ht="13.5" thickBot="1">
      <c r="A15" s="176" t="s">
        <v>27</v>
      </c>
      <c r="B15" s="182">
        <v>2</v>
      </c>
      <c r="C15" s="182"/>
      <c r="D15" s="182"/>
      <c r="E15" s="182"/>
      <c r="F15" s="182"/>
      <c r="G15" s="182">
        <v>1</v>
      </c>
      <c r="H15" s="182"/>
      <c r="I15" s="182">
        <v>1</v>
      </c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>
        <v>2</v>
      </c>
      <c r="U15" s="182"/>
      <c r="V15" s="182"/>
      <c r="W15" s="182"/>
      <c r="X15" s="182"/>
      <c r="Y15" s="182"/>
      <c r="Z15" s="182">
        <v>1</v>
      </c>
      <c r="AA15" s="182">
        <v>1</v>
      </c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3">
        <v>7</v>
      </c>
      <c r="AO15" s="187">
        <v>0.5</v>
      </c>
      <c r="AP15" s="54"/>
    </row>
    <row r="16" spans="1:42" s="6" customFormat="1" ht="13.5" thickBot="1">
      <c r="A16" s="176" t="s">
        <v>28</v>
      </c>
      <c r="B16" s="182">
        <v>2</v>
      </c>
      <c r="C16" s="182">
        <v>1</v>
      </c>
      <c r="D16" s="182"/>
      <c r="E16" s="182">
        <v>2</v>
      </c>
      <c r="F16" s="182">
        <v>1</v>
      </c>
      <c r="G16" s="182"/>
      <c r="H16" s="182"/>
      <c r="I16" s="182"/>
      <c r="J16" s="182"/>
      <c r="K16" s="182">
        <v>1</v>
      </c>
      <c r="L16" s="182"/>
      <c r="M16" s="182"/>
      <c r="N16" s="182"/>
      <c r="O16" s="182">
        <v>1</v>
      </c>
      <c r="P16" s="182">
        <v>1</v>
      </c>
      <c r="Q16" s="182">
        <v>2</v>
      </c>
      <c r="R16" s="182"/>
      <c r="S16" s="182"/>
      <c r="T16" s="182">
        <v>1</v>
      </c>
      <c r="U16" s="182"/>
      <c r="V16" s="182"/>
      <c r="W16" s="182"/>
      <c r="X16" s="182"/>
      <c r="Y16" s="182"/>
      <c r="Z16" s="182">
        <v>11</v>
      </c>
      <c r="AA16" s="182">
        <v>2</v>
      </c>
      <c r="AB16" s="182">
        <v>3</v>
      </c>
      <c r="AC16" s="182">
        <v>3</v>
      </c>
      <c r="AD16" s="182"/>
      <c r="AE16" s="182">
        <v>1</v>
      </c>
      <c r="AF16" s="182"/>
      <c r="AG16" s="182">
        <v>1</v>
      </c>
      <c r="AH16" s="182"/>
      <c r="AI16" s="182">
        <v>1</v>
      </c>
      <c r="AJ16" s="182"/>
      <c r="AK16" s="182"/>
      <c r="AL16" s="182"/>
      <c r="AM16" s="182"/>
      <c r="AN16" s="183">
        <v>23</v>
      </c>
      <c r="AO16" s="184">
        <v>1.6</v>
      </c>
      <c r="AP16" s="54"/>
    </row>
    <row r="17" spans="1:63" s="6" customFormat="1" ht="26.25" thickBot="1">
      <c r="A17" s="176" t="s">
        <v>104</v>
      </c>
      <c r="B17" s="182">
        <v>16</v>
      </c>
      <c r="C17" s="182">
        <v>1</v>
      </c>
      <c r="D17" s="182"/>
      <c r="E17" s="182"/>
      <c r="F17" s="182">
        <v>3</v>
      </c>
      <c r="G17" s="182">
        <v>1</v>
      </c>
      <c r="H17" s="182">
        <v>7</v>
      </c>
      <c r="I17" s="182"/>
      <c r="J17" s="182"/>
      <c r="K17" s="182">
        <v>4</v>
      </c>
      <c r="L17" s="182">
        <v>1</v>
      </c>
      <c r="M17" s="182"/>
      <c r="N17" s="182"/>
      <c r="O17" s="182"/>
      <c r="P17" s="182"/>
      <c r="Q17" s="182">
        <v>2</v>
      </c>
      <c r="R17" s="182"/>
      <c r="S17" s="182">
        <v>1</v>
      </c>
      <c r="T17" s="182">
        <v>1</v>
      </c>
      <c r="U17" s="182">
        <v>2</v>
      </c>
      <c r="V17" s="182">
        <v>4</v>
      </c>
      <c r="W17" s="182">
        <v>3</v>
      </c>
      <c r="X17" s="182"/>
      <c r="Y17" s="182">
        <v>1</v>
      </c>
      <c r="Z17" s="182">
        <v>3</v>
      </c>
      <c r="AA17" s="182"/>
      <c r="AB17" s="182">
        <v>1</v>
      </c>
      <c r="AC17" s="182"/>
      <c r="AD17" s="182"/>
      <c r="AE17" s="182"/>
      <c r="AF17" s="182"/>
      <c r="AG17" s="182"/>
      <c r="AH17" s="182"/>
      <c r="AI17" s="182"/>
      <c r="AJ17" s="182">
        <v>1</v>
      </c>
      <c r="AK17" s="182"/>
      <c r="AL17" s="182">
        <v>1</v>
      </c>
      <c r="AM17" s="182"/>
      <c r="AN17" s="183">
        <v>46</v>
      </c>
      <c r="AO17" s="187">
        <v>3.2</v>
      </c>
      <c r="AP17" s="185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</row>
    <row r="18" spans="1:42" s="6" customFormat="1" ht="13.5" thickBot="1">
      <c r="A18" s="176" t="s">
        <v>30</v>
      </c>
      <c r="B18" s="182">
        <v>14</v>
      </c>
      <c r="C18" s="182">
        <v>1</v>
      </c>
      <c r="D18" s="182"/>
      <c r="E18" s="182"/>
      <c r="F18" s="182">
        <v>3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>
        <v>2</v>
      </c>
      <c r="V18" s="182">
        <v>4</v>
      </c>
      <c r="W18" s="182">
        <v>3</v>
      </c>
      <c r="X18" s="182"/>
      <c r="Y18" s="182">
        <v>1</v>
      </c>
      <c r="Z18" s="182">
        <v>2</v>
      </c>
      <c r="AA18" s="182"/>
      <c r="AB18" s="182">
        <v>1</v>
      </c>
      <c r="AC18" s="182"/>
      <c r="AD18" s="182"/>
      <c r="AE18" s="182"/>
      <c r="AF18" s="182"/>
      <c r="AG18" s="182"/>
      <c r="AH18" s="182"/>
      <c r="AI18" s="182"/>
      <c r="AJ18" s="182">
        <v>1</v>
      </c>
      <c r="AK18" s="182"/>
      <c r="AL18" s="182"/>
      <c r="AM18" s="182"/>
      <c r="AN18" s="183">
        <v>27</v>
      </c>
      <c r="AO18" s="184">
        <v>1.9</v>
      </c>
      <c r="AP18" s="54"/>
    </row>
    <row r="19" spans="1:43" s="6" customFormat="1" ht="12.75" customHeight="1" thickBot="1">
      <c r="A19" s="175" t="s">
        <v>31</v>
      </c>
      <c r="B19" s="182">
        <v>2</v>
      </c>
      <c r="C19" s="182"/>
      <c r="D19" s="182"/>
      <c r="E19" s="182"/>
      <c r="F19" s="182"/>
      <c r="G19" s="182"/>
      <c r="H19" s="182"/>
      <c r="I19" s="182"/>
      <c r="J19" s="182"/>
      <c r="K19" s="182">
        <v>2</v>
      </c>
      <c r="L19" s="182">
        <v>1</v>
      </c>
      <c r="M19" s="182"/>
      <c r="N19" s="182"/>
      <c r="O19" s="182"/>
      <c r="P19" s="182"/>
      <c r="Q19" s="182">
        <v>1</v>
      </c>
      <c r="R19" s="182"/>
      <c r="S19" s="182"/>
      <c r="T19" s="182">
        <v>1</v>
      </c>
      <c r="U19" s="182"/>
      <c r="V19" s="182"/>
      <c r="W19" s="182"/>
      <c r="X19" s="182"/>
      <c r="Y19" s="182"/>
      <c r="Z19" s="182">
        <v>1</v>
      </c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>
        <v>1</v>
      </c>
      <c r="AM19" s="182"/>
      <c r="AN19" s="183">
        <v>8</v>
      </c>
      <c r="AO19" s="187">
        <v>0.6</v>
      </c>
      <c r="AP19" s="54"/>
      <c r="AQ19" s="6" t="s">
        <v>75</v>
      </c>
    </row>
    <row r="20" spans="1:42" s="6" customFormat="1" ht="13.5" thickBot="1">
      <c r="A20" s="175" t="s">
        <v>32</v>
      </c>
      <c r="B20" s="182"/>
      <c r="C20" s="182"/>
      <c r="D20" s="182"/>
      <c r="E20" s="182"/>
      <c r="F20" s="182"/>
      <c r="G20" s="182">
        <v>1</v>
      </c>
      <c r="H20" s="182">
        <v>7</v>
      </c>
      <c r="I20" s="182"/>
      <c r="J20" s="182"/>
      <c r="K20" s="182">
        <v>1</v>
      </c>
      <c r="L20" s="182"/>
      <c r="M20" s="182"/>
      <c r="N20" s="182"/>
      <c r="O20" s="182"/>
      <c r="P20" s="182"/>
      <c r="Q20" s="182">
        <v>1</v>
      </c>
      <c r="R20" s="182"/>
      <c r="S20" s="182">
        <v>1</v>
      </c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3">
        <v>11</v>
      </c>
      <c r="AO20" s="184">
        <v>0.8</v>
      </c>
      <c r="AP20" s="54"/>
    </row>
    <row r="21" spans="1:42" s="6" customFormat="1" ht="26.25" thickBot="1">
      <c r="A21" s="176" t="s">
        <v>54</v>
      </c>
      <c r="B21" s="182">
        <v>1</v>
      </c>
      <c r="C21" s="182"/>
      <c r="D21" s="182"/>
      <c r="E21" s="182"/>
      <c r="F21" s="182"/>
      <c r="G21" s="182"/>
      <c r="H21" s="182"/>
      <c r="I21" s="182">
        <v>1</v>
      </c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>
        <v>2</v>
      </c>
      <c r="U21" s="182"/>
      <c r="V21" s="182"/>
      <c r="W21" s="182"/>
      <c r="X21" s="182"/>
      <c r="Y21" s="182"/>
      <c r="Z21" s="182">
        <v>20</v>
      </c>
      <c r="AA21" s="182">
        <v>2</v>
      </c>
      <c r="AB21" s="182">
        <v>2</v>
      </c>
      <c r="AC21" s="182">
        <v>3</v>
      </c>
      <c r="AD21" s="182"/>
      <c r="AE21" s="182"/>
      <c r="AF21" s="182"/>
      <c r="AG21" s="182"/>
      <c r="AH21" s="182">
        <v>1</v>
      </c>
      <c r="AI21" s="182">
        <v>1</v>
      </c>
      <c r="AJ21" s="182"/>
      <c r="AK21" s="182"/>
      <c r="AL21" s="182">
        <v>3</v>
      </c>
      <c r="AM21" s="182">
        <v>1</v>
      </c>
      <c r="AN21" s="183">
        <v>24</v>
      </c>
      <c r="AO21" s="187">
        <v>1.7</v>
      </c>
      <c r="AP21" s="54"/>
    </row>
    <row r="22" spans="1:42" s="6" customFormat="1" ht="13.5" thickBot="1">
      <c r="A22" s="176" t="s">
        <v>33</v>
      </c>
      <c r="B22" s="182">
        <v>1</v>
      </c>
      <c r="C22" s="182"/>
      <c r="D22" s="182"/>
      <c r="E22" s="182"/>
      <c r="F22" s="182"/>
      <c r="G22" s="182"/>
      <c r="H22" s="182"/>
      <c r="I22" s="182">
        <v>1</v>
      </c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>
        <v>2</v>
      </c>
      <c r="U22" s="182"/>
      <c r="V22" s="182"/>
      <c r="W22" s="182"/>
      <c r="X22" s="182"/>
      <c r="Y22" s="182"/>
      <c r="Z22" s="182">
        <v>13</v>
      </c>
      <c r="AA22" s="182">
        <v>2</v>
      </c>
      <c r="AB22" s="182">
        <v>2</v>
      </c>
      <c r="AC22" s="182">
        <v>3</v>
      </c>
      <c r="AD22" s="182"/>
      <c r="AE22" s="182"/>
      <c r="AF22" s="182"/>
      <c r="AG22" s="182"/>
      <c r="AH22" s="182">
        <v>1</v>
      </c>
      <c r="AI22" s="182">
        <v>1</v>
      </c>
      <c r="AJ22" s="182"/>
      <c r="AK22" s="182"/>
      <c r="AL22" s="182">
        <v>3</v>
      </c>
      <c r="AM22" s="182">
        <v>1</v>
      </c>
      <c r="AN22" s="183">
        <v>17</v>
      </c>
      <c r="AO22" s="184">
        <v>1.2</v>
      </c>
      <c r="AP22" s="54"/>
    </row>
    <row r="23" spans="1:42" s="6" customFormat="1" ht="13.5" thickBot="1">
      <c r="A23" s="176" t="s">
        <v>34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>
        <v>7</v>
      </c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3">
        <v>7</v>
      </c>
      <c r="AO23" s="187">
        <v>0.5</v>
      </c>
      <c r="AP23" s="54"/>
    </row>
    <row r="24" spans="1:42" s="6" customFormat="1" ht="26.25" thickBot="1">
      <c r="A24" s="176" t="s">
        <v>55</v>
      </c>
      <c r="B24" s="182"/>
      <c r="C24" s="182"/>
      <c r="D24" s="182"/>
      <c r="E24" s="182"/>
      <c r="F24" s="182"/>
      <c r="G24" s="182"/>
      <c r="H24" s="182">
        <v>1</v>
      </c>
      <c r="I24" s="182">
        <v>2</v>
      </c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>
        <v>1</v>
      </c>
      <c r="V24" s="182"/>
      <c r="W24" s="182"/>
      <c r="X24" s="182"/>
      <c r="Y24" s="182"/>
      <c r="Z24" s="182">
        <v>4</v>
      </c>
      <c r="AA24" s="182"/>
      <c r="AB24" s="182"/>
      <c r="AC24" s="182">
        <v>1</v>
      </c>
      <c r="AD24" s="182"/>
      <c r="AE24" s="182"/>
      <c r="AF24" s="182"/>
      <c r="AG24" s="182">
        <v>1</v>
      </c>
      <c r="AH24" s="182"/>
      <c r="AI24" s="182"/>
      <c r="AJ24" s="182">
        <v>1</v>
      </c>
      <c r="AK24" s="182"/>
      <c r="AL24" s="182"/>
      <c r="AM24" s="182"/>
      <c r="AN24" s="183">
        <v>8</v>
      </c>
      <c r="AO24" s="184">
        <v>0.6</v>
      </c>
      <c r="AP24" s="54"/>
    </row>
    <row r="25" spans="1:42" s="6" customFormat="1" ht="13.5" thickBot="1">
      <c r="A25" s="176" t="s">
        <v>35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>
        <v>1</v>
      </c>
      <c r="V25" s="182"/>
      <c r="W25" s="182"/>
      <c r="X25" s="182"/>
      <c r="Y25" s="182"/>
      <c r="Z25" s="182">
        <v>3</v>
      </c>
      <c r="AA25" s="182"/>
      <c r="AB25" s="182"/>
      <c r="AC25" s="182">
        <v>1</v>
      </c>
      <c r="AD25" s="182"/>
      <c r="AE25" s="182"/>
      <c r="AF25" s="182"/>
      <c r="AG25" s="182"/>
      <c r="AH25" s="182"/>
      <c r="AI25" s="182"/>
      <c r="AJ25" s="182">
        <v>1</v>
      </c>
      <c r="AK25" s="182"/>
      <c r="AL25" s="182"/>
      <c r="AM25" s="182"/>
      <c r="AN25" s="183">
        <v>4</v>
      </c>
      <c r="AO25" s="187">
        <v>0.3</v>
      </c>
      <c r="AP25" s="54"/>
    </row>
    <row r="26" spans="1:42" s="6" customFormat="1" ht="13.5" thickBot="1">
      <c r="A26" s="176" t="s">
        <v>34</v>
      </c>
      <c r="B26" s="182"/>
      <c r="C26" s="182"/>
      <c r="D26" s="182"/>
      <c r="E26" s="182"/>
      <c r="F26" s="182"/>
      <c r="G26" s="182"/>
      <c r="H26" s="182">
        <v>1</v>
      </c>
      <c r="I26" s="182">
        <v>2</v>
      </c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>
        <v>1</v>
      </c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3">
        <v>4</v>
      </c>
      <c r="AO26" s="184">
        <v>0.3</v>
      </c>
      <c r="AP26" s="54"/>
    </row>
    <row r="27" spans="1:41" ht="13.5" thickBot="1">
      <c r="A27" s="188" t="s">
        <v>36</v>
      </c>
      <c r="B27" s="189"/>
      <c r="C27" s="189"/>
      <c r="D27" s="189"/>
      <c r="E27" s="189"/>
      <c r="F27" s="189"/>
      <c r="G27" s="189"/>
      <c r="H27" s="189">
        <v>2</v>
      </c>
      <c r="I27" s="189">
        <v>4</v>
      </c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>
        <v>2</v>
      </c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90">
        <v>8</v>
      </c>
      <c r="AO27" s="191">
        <v>0.6</v>
      </c>
    </row>
    <row r="28" spans="1:41" ht="13.5" thickBot="1">
      <c r="A28" s="192" t="s">
        <v>73</v>
      </c>
      <c r="B28" s="193">
        <v>34.1</v>
      </c>
      <c r="C28" s="194">
        <v>6.1</v>
      </c>
      <c r="D28" s="195"/>
      <c r="E28" s="194">
        <v>3.1</v>
      </c>
      <c r="F28" s="195">
        <v>18.2</v>
      </c>
      <c r="G28" s="194">
        <v>6.9</v>
      </c>
      <c r="H28" s="195">
        <v>45.1</v>
      </c>
      <c r="I28" s="194">
        <v>9.4</v>
      </c>
      <c r="J28" s="195"/>
      <c r="K28" s="194">
        <v>14.5</v>
      </c>
      <c r="L28" s="195">
        <v>8.1</v>
      </c>
      <c r="M28" s="194"/>
      <c r="N28" s="195"/>
      <c r="O28" s="194">
        <v>2.3</v>
      </c>
      <c r="P28" s="195">
        <v>8</v>
      </c>
      <c r="Q28" s="194">
        <v>12.4</v>
      </c>
      <c r="R28" s="195"/>
      <c r="S28" s="194">
        <v>7.2</v>
      </c>
      <c r="T28" s="195">
        <v>8.4</v>
      </c>
      <c r="U28" s="196">
        <v>7.8</v>
      </c>
      <c r="V28" s="197">
        <v>2.5</v>
      </c>
      <c r="W28" s="198">
        <v>2.1</v>
      </c>
      <c r="X28" s="197"/>
      <c r="Y28" s="198">
        <v>0.4</v>
      </c>
      <c r="Z28" s="199">
        <v>10.4</v>
      </c>
      <c r="AA28" s="196">
        <v>1.5</v>
      </c>
      <c r="AB28" s="199">
        <v>2</v>
      </c>
      <c r="AC28" s="196">
        <v>1.8</v>
      </c>
      <c r="AD28" s="199">
        <v>0.3</v>
      </c>
      <c r="AE28" s="196">
        <v>0.5</v>
      </c>
      <c r="AF28" s="199">
        <v>0.3</v>
      </c>
      <c r="AG28" s="196">
        <v>0.5</v>
      </c>
      <c r="AH28" s="199">
        <v>0.3</v>
      </c>
      <c r="AI28" s="196">
        <v>1.3</v>
      </c>
      <c r="AJ28" s="199">
        <v>0.5</v>
      </c>
      <c r="AK28" s="196">
        <v>0.3</v>
      </c>
      <c r="AL28" s="199">
        <v>1</v>
      </c>
      <c r="AM28" s="196">
        <v>0.3</v>
      </c>
      <c r="AN28" s="195"/>
      <c r="AO28" s="194"/>
    </row>
    <row r="29" spans="1:40" ht="89.25">
      <c r="A29" s="177" t="s">
        <v>106</v>
      </c>
      <c r="I29" s="200"/>
      <c r="J29" s="200"/>
      <c r="K29" s="200"/>
      <c r="L29" s="200"/>
      <c r="M29" s="200"/>
      <c r="N29" s="200"/>
      <c r="R29" s="4"/>
      <c r="S29" s="41"/>
      <c r="T29" s="4"/>
      <c r="U29" s="7"/>
      <c r="V29" s="4"/>
      <c r="W29" s="4"/>
      <c r="X29" s="4"/>
      <c r="Y29" s="4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52"/>
    </row>
    <row r="30" spans="1:40" ht="76.5">
      <c r="A30" s="177" t="s">
        <v>105</v>
      </c>
      <c r="I30" s="200"/>
      <c r="J30" s="200"/>
      <c r="K30" s="200"/>
      <c r="L30" s="200"/>
      <c r="M30" s="200"/>
      <c r="N30" s="200"/>
      <c r="U30" s="7"/>
      <c r="Z30" s="7"/>
      <c r="AA30" s="7"/>
      <c r="AB30" s="7"/>
      <c r="AC30" s="48"/>
      <c r="AD30" s="49"/>
      <c r="AE30" s="7"/>
      <c r="AF30" s="7"/>
      <c r="AG30" s="7"/>
      <c r="AH30" s="7"/>
      <c r="AI30" s="7"/>
      <c r="AJ30" s="7"/>
      <c r="AK30" s="7"/>
      <c r="AL30" s="7"/>
      <c r="AM30" s="7"/>
      <c r="AN30" s="52"/>
    </row>
    <row r="31" spans="1:40" ht="76.5">
      <c r="A31" s="177" t="s">
        <v>107</v>
      </c>
      <c r="I31" s="200"/>
      <c r="J31" s="200"/>
      <c r="K31" s="200"/>
      <c r="L31" s="200"/>
      <c r="M31" s="200"/>
      <c r="N31" s="200"/>
      <c r="U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52"/>
    </row>
    <row r="32" spans="1:40" ht="38.25">
      <c r="A32" s="177" t="s">
        <v>81</v>
      </c>
      <c r="I32" s="200"/>
      <c r="J32" s="200"/>
      <c r="K32" s="200"/>
      <c r="L32" s="200"/>
      <c r="M32" s="200"/>
      <c r="N32" s="200"/>
      <c r="U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52"/>
    </row>
    <row r="33" spans="1:40" ht="25.5">
      <c r="A33" s="177" t="s">
        <v>82</v>
      </c>
      <c r="I33" s="200"/>
      <c r="J33" s="200"/>
      <c r="K33" s="200"/>
      <c r="L33" s="200"/>
      <c r="M33" s="200"/>
      <c r="N33" s="200"/>
      <c r="U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52"/>
    </row>
    <row r="34" spans="21:40" ht="12.75">
      <c r="U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52"/>
    </row>
    <row r="35" spans="21:40" ht="12.75">
      <c r="U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52"/>
    </row>
    <row r="36" spans="21:40" ht="12.75">
      <c r="U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52"/>
    </row>
    <row r="37" spans="21:40" ht="12.75">
      <c r="U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52"/>
    </row>
    <row r="38" spans="21:40" ht="12.75">
      <c r="U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52"/>
    </row>
    <row r="39" ht="12.75">
      <c r="AN39" s="52"/>
    </row>
    <row r="40" ht="12.75">
      <c r="AN40" s="52"/>
    </row>
    <row r="41" ht="12.75">
      <c r="AN41" s="52"/>
    </row>
    <row r="42" ht="12.75">
      <c r="AN42" s="52"/>
    </row>
    <row r="43" ht="12.75">
      <c r="AN43" s="52"/>
    </row>
    <row r="44" ht="12.75">
      <c r="AN44" s="52"/>
    </row>
    <row r="45" ht="12.75">
      <c r="AN45" s="52"/>
    </row>
    <row r="46" ht="12.75">
      <c r="AN46" s="52"/>
    </row>
    <row r="47" ht="12.75">
      <c r="AN47" s="52"/>
    </row>
    <row r="48" ht="12.75">
      <c r="AN48" s="52"/>
    </row>
    <row r="49" ht="12.75">
      <c r="AN49" s="52"/>
    </row>
    <row r="50" ht="12.75">
      <c r="AN50" s="52"/>
    </row>
    <row r="51" ht="12.75">
      <c r="AN51" s="52"/>
    </row>
    <row r="52" ht="12.75">
      <c r="AN52" s="52"/>
    </row>
    <row r="53" ht="12.75">
      <c r="AN53" s="52"/>
    </row>
    <row r="54" ht="12.75">
      <c r="AN54" s="52"/>
    </row>
    <row r="55" ht="12.75">
      <c r="AN55" s="52"/>
    </row>
    <row r="56" ht="12.75">
      <c r="AN56" s="52"/>
    </row>
    <row r="57" ht="12.75">
      <c r="AN57" s="52"/>
    </row>
    <row r="58" ht="12.75">
      <c r="AN58" s="52"/>
    </row>
    <row r="59" ht="12.75">
      <c r="AN59" s="52"/>
    </row>
    <row r="60" ht="12.75">
      <c r="AN60" s="52"/>
    </row>
    <row r="61" ht="12.75">
      <c r="AN61" s="52"/>
    </row>
    <row r="62" ht="12.75">
      <c r="AN62" s="52"/>
    </row>
    <row r="65" spans="21:39" ht="12.75">
      <c r="U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1:39" ht="12.75">
      <c r="U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1:39" ht="12.75">
      <c r="U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1:39" ht="12.75">
      <c r="U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1:39" ht="12.75">
      <c r="U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21:39" ht="12.75">
      <c r="U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21:39" ht="12.75">
      <c r="U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21:39" ht="12.75">
      <c r="U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21:39" ht="12.75">
      <c r="U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21:39" ht="12.75">
      <c r="U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21:39" ht="12.75">
      <c r="U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21:40" ht="12.75">
      <c r="U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52"/>
    </row>
    <row r="77" spans="21:40" ht="12.75">
      <c r="U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52"/>
    </row>
    <row r="78" ht="12.75">
      <c r="AN78" s="52"/>
    </row>
    <row r="79" ht="12.75">
      <c r="AN79" s="52"/>
    </row>
    <row r="80" ht="12.75">
      <c r="AN80" s="52"/>
    </row>
    <row r="81" ht="12.75">
      <c r="AN81" s="52"/>
    </row>
    <row r="82" ht="12.75">
      <c r="AN82" s="52"/>
    </row>
    <row r="83" ht="12.75">
      <c r="AN83" s="52"/>
    </row>
    <row r="84" ht="12.75">
      <c r="AN84" s="52"/>
    </row>
    <row r="85" ht="12.75">
      <c r="AN85" s="52"/>
    </row>
    <row r="86" ht="12.75">
      <c r="AN86" s="52"/>
    </row>
    <row r="87" ht="12.75">
      <c r="AN87" s="52"/>
    </row>
    <row r="88" ht="12.75">
      <c r="AN88" s="52"/>
    </row>
    <row r="89" ht="12.75">
      <c r="AN89" s="52"/>
    </row>
    <row r="90" ht="12.75">
      <c r="AN90" s="52"/>
    </row>
    <row r="91" ht="12.75">
      <c r="AN91" s="52"/>
    </row>
    <row r="92" ht="12.75">
      <c r="AN92" s="52"/>
    </row>
    <row r="93" ht="12.75">
      <c r="AN93" s="52"/>
    </row>
    <row r="94" ht="12.75">
      <c r="AN94" s="52"/>
    </row>
    <row r="95" ht="12.75">
      <c r="AN95" s="52"/>
    </row>
    <row r="96" ht="12.75">
      <c r="AN96" s="52"/>
    </row>
    <row r="97" ht="12.75">
      <c r="AN97" s="52"/>
    </row>
    <row r="98" ht="12.75">
      <c r="AN98" s="52"/>
    </row>
    <row r="99" ht="12.75">
      <c r="AN99" s="52"/>
    </row>
    <row r="100" ht="12.75">
      <c r="AN100" s="52"/>
    </row>
    <row r="101" ht="12.75">
      <c r="AN101" s="52"/>
    </row>
    <row r="102" ht="12.75">
      <c r="AN102" s="52"/>
    </row>
    <row r="103" ht="12.75">
      <c r="AN103" s="52"/>
    </row>
    <row r="104" ht="12.75">
      <c r="AN104" s="52"/>
    </row>
    <row r="105" ht="12.75">
      <c r="AN105" s="52"/>
    </row>
    <row r="106" ht="12.75">
      <c r="AN106" s="52"/>
    </row>
  </sheetData>
  <mergeCells count="2">
    <mergeCell ref="A1:Y1"/>
    <mergeCell ref="A2:Y2"/>
  </mergeCells>
  <printOptions/>
  <pageMargins left="0.2" right="0.2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1" sqref="AC1:AC16384"/>
    </sheetView>
  </sheetViews>
  <sheetFormatPr defaultColWidth="9.00390625" defaultRowHeight="12.75"/>
  <cols>
    <col min="1" max="1" width="39.625" style="1" customWidth="1"/>
    <col min="2" max="2" width="4.00390625" style="2" customWidth="1"/>
    <col min="3" max="5" width="3.25390625" style="2" customWidth="1"/>
    <col min="6" max="6" width="3.375" style="2" customWidth="1"/>
    <col min="7" max="7" width="4.125" style="2" customWidth="1"/>
    <col min="8" max="8" width="3.875" style="2" customWidth="1"/>
    <col min="9" max="9" width="3.25390625" style="2" customWidth="1"/>
    <col min="10" max="10" width="2.875" style="2" customWidth="1"/>
    <col min="11" max="11" width="4.125" style="2" customWidth="1"/>
    <col min="12" max="12" width="3.00390625" style="2" customWidth="1"/>
    <col min="13" max="13" width="3.25390625" style="2" customWidth="1"/>
    <col min="14" max="14" width="2.75390625" style="2" customWidth="1"/>
    <col min="15" max="16" width="3.875" style="2" customWidth="1"/>
    <col min="17" max="17" width="3.375" style="2" customWidth="1"/>
    <col min="18" max="18" width="3.00390625" style="2" customWidth="1"/>
    <col min="19" max="19" width="2.75390625" style="3" customWidth="1"/>
    <col min="20" max="20" width="4.125" style="2" customWidth="1"/>
    <col min="21" max="21" width="3.875" style="2" customWidth="1"/>
    <col min="22" max="22" width="4.125" style="35" customWidth="1"/>
    <col min="23" max="23" width="3.625" style="2" customWidth="1"/>
    <col min="24" max="24" width="3.125" style="2" customWidth="1"/>
    <col min="25" max="25" width="3.375" style="2" customWidth="1"/>
    <col min="26" max="26" width="4.75390625" style="35" customWidth="1"/>
    <col min="27" max="27" width="3.625" style="2" customWidth="1"/>
    <col min="28" max="29" width="3.375" style="2" customWidth="1"/>
    <col min="30" max="30" width="4.375" style="2" customWidth="1"/>
    <col min="31" max="31" width="3.00390625" style="2" customWidth="1"/>
    <col min="32" max="32" width="2.875" style="2" customWidth="1"/>
    <col min="33" max="33" width="3.625" style="2" customWidth="1"/>
    <col min="34" max="34" width="3.25390625" style="2" customWidth="1"/>
    <col min="35" max="35" width="2.875" style="2" customWidth="1"/>
    <col min="36" max="36" width="3.625" style="2" customWidth="1"/>
    <col min="37" max="39" width="4.00390625" style="2" customWidth="1"/>
    <col min="40" max="40" width="4.375" style="2" customWidth="1"/>
    <col min="41" max="41" width="5.375" style="54" customWidth="1"/>
    <col min="42" max="42" width="11.75390625" style="54" customWidth="1"/>
    <col min="43" max="43" width="9.125" style="54" customWidth="1"/>
    <col min="44" max="16384" width="9.125" style="2" customWidth="1"/>
  </cols>
  <sheetData>
    <row r="1" spans="1:40" ht="13.5" customHeight="1" thickBot="1">
      <c r="A1" s="168" t="s">
        <v>60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68"/>
      <c r="X1" s="168"/>
      <c r="Y1" s="168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1" ht="108" customHeight="1" thickBot="1">
      <c r="A2" s="9" t="s">
        <v>0</v>
      </c>
      <c r="B2" s="14" t="s">
        <v>1</v>
      </c>
      <c r="C2" s="14" t="s">
        <v>41</v>
      </c>
      <c r="D2" s="15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  <c r="K2" s="16" t="s">
        <v>9</v>
      </c>
      <c r="L2" s="16" t="s">
        <v>10</v>
      </c>
      <c r="M2" s="17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8" t="s">
        <v>18</v>
      </c>
      <c r="T2" s="27" t="s">
        <v>19</v>
      </c>
      <c r="U2" s="34" t="s">
        <v>20</v>
      </c>
      <c r="V2" s="62" t="s">
        <v>17</v>
      </c>
      <c r="W2" s="63" t="s">
        <v>37</v>
      </c>
      <c r="X2" s="16" t="s">
        <v>38</v>
      </c>
      <c r="Y2" s="27" t="s">
        <v>39</v>
      </c>
      <c r="Z2" s="64" t="s">
        <v>42</v>
      </c>
      <c r="AA2" s="34" t="s">
        <v>43</v>
      </c>
      <c r="AB2" s="34" t="s">
        <v>44</v>
      </c>
      <c r="AC2" s="34"/>
      <c r="AD2" s="34" t="s">
        <v>45</v>
      </c>
      <c r="AE2" s="34" t="s">
        <v>46</v>
      </c>
      <c r="AF2" s="34" t="s">
        <v>47</v>
      </c>
      <c r="AG2" s="34" t="s">
        <v>51</v>
      </c>
      <c r="AH2" s="34" t="s">
        <v>48</v>
      </c>
      <c r="AI2" s="34" t="s">
        <v>50</v>
      </c>
      <c r="AJ2" s="34" t="s">
        <v>52</v>
      </c>
      <c r="AK2" s="34" t="s">
        <v>53</v>
      </c>
      <c r="AL2" s="34" t="s">
        <v>62</v>
      </c>
      <c r="AM2" s="145" t="s">
        <v>68</v>
      </c>
      <c r="AN2" s="34" t="s">
        <v>49</v>
      </c>
      <c r="AO2" s="65" t="s">
        <v>40</v>
      </c>
    </row>
    <row r="3" spans="1:41" ht="17.25" customHeight="1" thickBot="1">
      <c r="A3" s="10" t="s">
        <v>56</v>
      </c>
      <c r="B3" s="66">
        <v>1</v>
      </c>
      <c r="C3" s="66"/>
      <c r="D3" s="66"/>
      <c r="E3" s="66"/>
      <c r="F3" s="66"/>
      <c r="G3" s="66"/>
      <c r="H3" s="66">
        <v>1</v>
      </c>
      <c r="I3" s="66"/>
      <c r="J3" s="66"/>
      <c r="K3" s="66">
        <v>2</v>
      </c>
      <c r="L3" s="66"/>
      <c r="M3" s="66"/>
      <c r="N3" s="66"/>
      <c r="O3" s="66"/>
      <c r="P3" s="66"/>
      <c r="Q3" s="66">
        <v>1</v>
      </c>
      <c r="R3" s="66"/>
      <c r="S3" s="66"/>
      <c r="T3" s="66">
        <v>1</v>
      </c>
      <c r="U3" s="66"/>
      <c r="V3" s="67">
        <v>1</v>
      </c>
      <c r="W3" s="68"/>
      <c r="X3" s="66"/>
      <c r="Y3" s="66">
        <v>1</v>
      </c>
      <c r="Z3" s="67">
        <v>1</v>
      </c>
      <c r="AA3" s="68"/>
      <c r="AB3" s="66"/>
      <c r="AC3" s="66"/>
      <c r="AD3" s="66"/>
      <c r="AE3" s="66"/>
      <c r="AF3" s="66"/>
      <c r="AG3" s="66"/>
      <c r="AH3" s="66">
        <v>1</v>
      </c>
      <c r="AI3" s="66"/>
      <c r="AJ3" s="66"/>
      <c r="AK3" s="66"/>
      <c r="AL3" s="66"/>
      <c r="AM3" s="66"/>
      <c r="AN3" s="66"/>
      <c r="AO3" s="67">
        <f>B3+C3+H3+I3+K3+M3+O3+P3+T3+U3+V3+Z3</f>
        <v>7</v>
      </c>
    </row>
    <row r="4" spans="1:72" s="6" customFormat="1" ht="13.5" thickBot="1">
      <c r="A4" s="10" t="s">
        <v>58</v>
      </c>
      <c r="B4" s="66">
        <f>B5+B8+B9+B10+B11+B12+B13+B17+B20+B23</f>
        <v>1</v>
      </c>
      <c r="C4" s="66"/>
      <c r="D4" s="66"/>
      <c r="E4" s="66"/>
      <c r="F4" s="66"/>
      <c r="G4" s="66"/>
      <c r="H4" s="66">
        <f>H5+H8+H9+H10+H11+H12+H13+H17+H20+H23</f>
        <v>1</v>
      </c>
      <c r="I4" s="66"/>
      <c r="J4" s="66"/>
      <c r="K4" s="66">
        <f>K5+K8+K9+K10+K11+K12+K13+K17+K20+K23</f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>
        <f>V5+V8+V9+V10+V11+V12+V13+V17+V20+V23</f>
        <v>1</v>
      </c>
      <c r="W4" s="66">
        <f>W5+W8+W9+W10+W11+W12+W13+W17+W20+W23</f>
        <v>1</v>
      </c>
      <c r="X4" s="66"/>
      <c r="Y4" s="66"/>
      <c r="Z4" s="66">
        <f>Z5+Z8+Z9+Z10+Z11+Z12+Z13+Z17+Z20+Z23</f>
        <v>1</v>
      </c>
      <c r="AA4" s="66"/>
      <c r="AB4" s="66"/>
      <c r="AC4" s="66"/>
      <c r="AD4" s="66"/>
      <c r="AE4" s="66"/>
      <c r="AF4" s="66"/>
      <c r="AG4" s="66"/>
      <c r="AH4" s="66">
        <f>AH5+AH8+AH9+AH10+AH11+AH12+AH13+AH17+AH20+AH23</f>
        <v>1</v>
      </c>
      <c r="AI4" s="66"/>
      <c r="AJ4" s="66"/>
      <c r="AK4" s="66"/>
      <c r="AL4" s="66"/>
      <c r="AM4" s="66"/>
      <c r="AN4" s="66"/>
      <c r="AO4" s="67">
        <f>AO5+AO8+AO9+AO10+AO11+AO12+AO13+AO17+AO20+AO23</f>
        <v>7</v>
      </c>
      <c r="AP4" s="58"/>
      <c r="AQ4" s="58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43" s="6" customFormat="1" ht="13.5" thickBot="1">
      <c r="A5" s="10" t="s">
        <v>21</v>
      </c>
      <c r="B5" s="69"/>
      <c r="C5" s="70"/>
      <c r="D5" s="70"/>
      <c r="E5" s="71"/>
      <c r="F5" s="70"/>
      <c r="G5" s="70"/>
      <c r="H5" s="72"/>
      <c r="I5" s="72"/>
      <c r="J5" s="70"/>
      <c r="K5" s="72"/>
      <c r="L5" s="70"/>
      <c r="M5" s="70"/>
      <c r="N5" s="70"/>
      <c r="O5" s="70"/>
      <c r="P5" s="70"/>
      <c r="Q5" s="70"/>
      <c r="R5" s="70"/>
      <c r="S5" s="70"/>
      <c r="T5" s="73"/>
      <c r="U5" s="74"/>
      <c r="V5" s="75"/>
      <c r="W5" s="76"/>
      <c r="X5" s="72"/>
      <c r="Y5" s="77"/>
      <c r="Z5" s="75"/>
      <c r="AA5" s="78"/>
      <c r="AB5" s="70"/>
      <c r="AC5" s="70"/>
      <c r="AD5" s="70"/>
      <c r="AE5" s="71"/>
      <c r="AF5" s="70"/>
      <c r="AG5" s="70"/>
      <c r="AH5" s="70"/>
      <c r="AI5" s="70"/>
      <c r="AJ5" s="70"/>
      <c r="AK5" s="70"/>
      <c r="AL5" s="74"/>
      <c r="AM5" s="74"/>
      <c r="AN5" s="79"/>
      <c r="AO5" s="80">
        <f aca="true" t="shared" si="0" ref="AO5:AO23">B5+C5+D5+E5+F5+G5+H5+I5+J5+K5+L5+M5+N5+O5+P5+Q5+R5+S5+T5+U5+V5+Z5</f>
        <v>0</v>
      </c>
      <c r="AP5" s="54"/>
      <c r="AQ5" s="54"/>
    </row>
    <row r="6" spans="1:43" s="6" customFormat="1" ht="13.5" thickBot="1">
      <c r="A6" s="11" t="s">
        <v>22</v>
      </c>
      <c r="B6" s="81"/>
      <c r="C6" s="19"/>
      <c r="D6" s="19"/>
      <c r="E6" s="42"/>
      <c r="F6" s="19"/>
      <c r="G6" s="19"/>
      <c r="H6" s="21"/>
      <c r="I6" s="21"/>
      <c r="J6" s="19"/>
      <c r="K6" s="21"/>
      <c r="L6" s="19"/>
      <c r="M6" s="19"/>
      <c r="N6" s="19"/>
      <c r="O6" s="19"/>
      <c r="P6" s="19"/>
      <c r="Q6" s="19"/>
      <c r="R6" s="19"/>
      <c r="S6" s="19"/>
      <c r="T6" s="51"/>
      <c r="U6" s="29"/>
      <c r="V6" s="82"/>
      <c r="W6" s="83"/>
      <c r="X6" s="20"/>
      <c r="Y6" s="30"/>
      <c r="Z6" s="82"/>
      <c r="AA6" s="84"/>
      <c r="AB6" s="19"/>
      <c r="AC6" s="19"/>
      <c r="AD6" s="19"/>
      <c r="AE6" s="42"/>
      <c r="AF6" s="19"/>
      <c r="AG6" s="19"/>
      <c r="AH6" s="19"/>
      <c r="AI6" s="19"/>
      <c r="AJ6" s="19"/>
      <c r="AK6" s="19"/>
      <c r="AL6" s="29"/>
      <c r="AM6" s="29"/>
      <c r="AN6" s="85"/>
      <c r="AO6" s="57">
        <f t="shared" si="0"/>
        <v>0</v>
      </c>
      <c r="AP6" s="54"/>
      <c r="AQ6" s="54"/>
    </row>
    <row r="7" spans="1:43" s="6" customFormat="1" ht="13.5" thickBot="1">
      <c r="A7" s="12" t="s">
        <v>23</v>
      </c>
      <c r="B7" s="86"/>
      <c r="C7" s="22"/>
      <c r="D7" s="22"/>
      <c r="E7" s="4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0"/>
      <c r="V7" s="82"/>
      <c r="W7" s="83"/>
      <c r="X7" s="20"/>
      <c r="Y7" s="30"/>
      <c r="Z7" s="82"/>
      <c r="AA7" s="83"/>
      <c r="AB7" s="20"/>
      <c r="AC7" s="20"/>
      <c r="AD7" s="20"/>
      <c r="AE7" s="44"/>
      <c r="AF7" s="20"/>
      <c r="AG7" s="20"/>
      <c r="AH7" s="20"/>
      <c r="AI7" s="20"/>
      <c r="AJ7" s="20"/>
      <c r="AK7" s="20"/>
      <c r="AL7" s="30"/>
      <c r="AM7" s="30"/>
      <c r="AN7" s="87"/>
      <c r="AO7" s="57"/>
      <c r="AP7" s="54"/>
      <c r="AQ7" s="54"/>
    </row>
    <row r="8" spans="1:43" s="40" customFormat="1" ht="13.5" thickBot="1">
      <c r="A8" s="10" t="s">
        <v>24</v>
      </c>
      <c r="B8" s="86"/>
      <c r="C8" s="47"/>
      <c r="D8" s="22"/>
      <c r="E8" s="43"/>
      <c r="F8" s="22"/>
      <c r="G8" s="22"/>
      <c r="H8" s="47"/>
      <c r="I8" s="22"/>
      <c r="J8" s="22"/>
      <c r="K8" s="22"/>
      <c r="L8" s="22"/>
      <c r="M8" s="22"/>
      <c r="N8" s="22"/>
      <c r="O8" s="47"/>
      <c r="P8" s="22"/>
      <c r="Q8" s="22"/>
      <c r="R8" s="22"/>
      <c r="S8" s="22"/>
      <c r="T8" s="47"/>
      <c r="U8" s="50"/>
      <c r="V8" s="82"/>
      <c r="W8" s="88"/>
      <c r="X8" s="22"/>
      <c r="Y8" s="39"/>
      <c r="Z8" s="82"/>
      <c r="AA8" s="89"/>
      <c r="AB8" s="22"/>
      <c r="AC8" s="22"/>
      <c r="AD8" s="22"/>
      <c r="AE8" s="43"/>
      <c r="AF8" s="22"/>
      <c r="AG8" s="22"/>
      <c r="AH8" s="22"/>
      <c r="AI8" s="22"/>
      <c r="AJ8" s="47"/>
      <c r="AK8" s="22"/>
      <c r="AL8" s="39"/>
      <c r="AM8" s="39"/>
      <c r="AN8" s="90"/>
      <c r="AO8" s="57">
        <f t="shared" si="0"/>
        <v>0</v>
      </c>
      <c r="AP8" s="59"/>
      <c r="AQ8" s="59"/>
    </row>
    <row r="9" spans="1:43" s="40" customFormat="1" ht="13.5" thickBot="1">
      <c r="A9" s="10" t="s">
        <v>25</v>
      </c>
      <c r="B9" s="91"/>
      <c r="C9" s="47"/>
      <c r="D9" s="47"/>
      <c r="E9" s="47"/>
      <c r="F9" s="47"/>
      <c r="G9" s="22"/>
      <c r="H9" s="47"/>
      <c r="I9" s="47"/>
      <c r="J9" s="22"/>
      <c r="K9" s="47"/>
      <c r="L9" s="22"/>
      <c r="M9" s="47"/>
      <c r="N9" s="22"/>
      <c r="O9" s="47"/>
      <c r="P9" s="47"/>
      <c r="Q9" s="22"/>
      <c r="R9" s="47"/>
      <c r="S9" s="22"/>
      <c r="T9" s="47"/>
      <c r="U9" s="50"/>
      <c r="V9" s="82"/>
      <c r="W9" s="88"/>
      <c r="X9" s="47"/>
      <c r="Y9" s="50"/>
      <c r="Z9" s="82"/>
      <c r="AA9" s="88"/>
      <c r="AB9" s="47"/>
      <c r="AC9" s="47"/>
      <c r="AD9" s="47"/>
      <c r="AE9" s="43"/>
      <c r="AF9" s="47"/>
      <c r="AG9" s="47"/>
      <c r="AH9" s="47"/>
      <c r="AI9" s="47"/>
      <c r="AJ9" s="47"/>
      <c r="AK9" s="47"/>
      <c r="AL9" s="50"/>
      <c r="AM9" s="50"/>
      <c r="AN9" s="92"/>
      <c r="AO9" s="57">
        <f t="shared" si="0"/>
        <v>0</v>
      </c>
      <c r="AP9" s="59"/>
      <c r="AQ9" s="59"/>
    </row>
    <row r="10" spans="1:41" ht="13.5" thickBot="1">
      <c r="A10" s="13" t="s">
        <v>26</v>
      </c>
      <c r="B10" s="86"/>
      <c r="C10" s="28"/>
      <c r="D10" s="23"/>
      <c r="E10" s="44"/>
      <c r="F10" s="23"/>
      <c r="G10" s="23"/>
      <c r="H10" s="23"/>
      <c r="I10" s="23"/>
      <c r="J10" s="23"/>
      <c r="K10" s="23"/>
      <c r="L10" s="24"/>
      <c r="M10" s="23"/>
      <c r="N10" s="23"/>
      <c r="O10" s="23"/>
      <c r="P10" s="23"/>
      <c r="Q10" s="23"/>
      <c r="R10" s="23"/>
      <c r="S10" s="25"/>
      <c r="T10" s="23"/>
      <c r="U10" s="31"/>
      <c r="V10" s="82"/>
      <c r="W10" s="93"/>
      <c r="X10" s="23"/>
      <c r="Y10" s="31"/>
      <c r="Z10" s="82"/>
      <c r="AA10" s="93"/>
      <c r="AB10" s="23"/>
      <c r="AC10" s="23"/>
      <c r="AD10" s="23"/>
      <c r="AE10" s="44"/>
      <c r="AF10" s="23"/>
      <c r="AG10" s="23"/>
      <c r="AH10" s="23"/>
      <c r="AI10" s="23"/>
      <c r="AJ10" s="23"/>
      <c r="AK10" s="23"/>
      <c r="AL10" s="31"/>
      <c r="AM10" s="31"/>
      <c r="AN10" s="94"/>
      <c r="AO10" s="57"/>
    </row>
    <row r="11" spans="1:43" s="40" customFormat="1" ht="13.5" thickBot="1">
      <c r="A11" s="10" t="s">
        <v>27</v>
      </c>
      <c r="B11" s="91"/>
      <c r="C11" s="47"/>
      <c r="D11" s="22"/>
      <c r="E11" s="43"/>
      <c r="F11" s="22"/>
      <c r="G11" s="22"/>
      <c r="H11" s="22"/>
      <c r="I11" s="47"/>
      <c r="J11" s="22"/>
      <c r="K11" s="22"/>
      <c r="L11" s="22"/>
      <c r="M11" s="22"/>
      <c r="N11" s="22"/>
      <c r="O11" s="47"/>
      <c r="P11" s="22"/>
      <c r="Q11" s="22"/>
      <c r="R11" s="22"/>
      <c r="S11" s="22"/>
      <c r="T11" s="47"/>
      <c r="U11" s="39"/>
      <c r="V11" s="82"/>
      <c r="W11" s="89"/>
      <c r="X11" s="47"/>
      <c r="Y11" s="39"/>
      <c r="Z11" s="82"/>
      <c r="AA11" s="89"/>
      <c r="AB11" s="47"/>
      <c r="AC11" s="47"/>
      <c r="AD11" s="22"/>
      <c r="AE11" s="43"/>
      <c r="AF11" s="47"/>
      <c r="AG11" s="47"/>
      <c r="AH11" s="22"/>
      <c r="AI11" s="22"/>
      <c r="AJ11" s="22"/>
      <c r="AK11" s="22"/>
      <c r="AL11" s="39"/>
      <c r="AM11" s="39"/>
      <c r="AN11" s="92"/>
      <c r="AO11" s="57">
        <f t="shared" si="0"/>
        <v>0</v>
      </c>
      <c r="AP11" s="59"/>
      <c r="AQ11" s="59"/>
    </row>
    <row r="12" spans="1:43" s="40" customFormat="1" ht="13.5" thickBot="1">
      <c r="A12" s="10" t="s">
        <v>28</v>
      </c>
      <c r="B12" s="86"/>
      <c r="C12" s="47"/>
      <c r="D12" s="47"/>
      <c r="E12" s="47"/>
      <c r="F12" s="22"/>
      <c r="G12" s="47"/>
      <c r="H12" s="22"/>
      <c r="I12" s="47"/>
      <c r="J12" s="22"/>
      <c r="K12" s="47"/>
      <c r="L12" s="22"/>
      <c r="M12" s="22"/>
      <c r="N12" s="22"/>
      <c r="O12" s="47"/>
      <c r="P12" s="47"/>
      <c r="Q12" s="47"/>
      <c r="R12" s="22"/>
      <c r="S12" s="47"/>
      <c r="T12" s="47"/>
      <c r="U12" s="50"/>
      <c r="V12" s="82"/>
      <c r="W12" s="88"/>
      <c r="X12" s="47"/>
      <c r="Y12" s="50"/>
      <c r="Z12" s="82"/>
      <c r="AA12" s="88"/>
      <c r="AB12" s="47"/>
      <c r="AC12" s="47"/>
      <c r="AD12" s="61"/>
      <c r="AE12" s="43"/>
      <c r="AF12" s="47"/>
      <c r="AG12" s="47"/>
      <c r="AH12" s="47"/>
      <c r="AI12" s="22"/>
      <c r="AJ12" s="47"/>
      <c r="AK12" s="22"/>
      <c r="AL12" s="39"/>
      <c r="AM12" s="39"/>
      <c r="AN12" s="90"/>
      <c r="AO12" s="57">
        <f t="shared" si="0"/>
        <v>0</v>
      </c>
      <c r="AP12" s="59"/>
      <c r="AQ12" s="59"/>
    </row>
    <row r="13" spans="1:64" s="40" customFormat="1" ht="13.5" thickBot="1">
      <c r="A13" s="10" t="s">
        <v>29</v>
      </c>
      <c r="B13" s="81"/>
      <c r="C13" s="46"/>
      <c r="D13" s="19"/>
      <c r="E13" s="42"/>
      <c r="F13" s="46"/>
      <c r="G13" s="46"/>
      <c r="H13" s="46">
        <v>1</v>
      </c>
      <c r="I13" s="46"/>
      <c r="J13" s="46"/>
      <c r="K13" s="46">
        <v>2</v>
      </c>
      <c r="L13" s="46"/>
      <c r="M13" s="46"/>
      <c r="N13" s="19"/>
      <c r="O13" s="46"/>
      <c r="P13" s="46"/>
      <c r="Q13" s="46"/>
      <c r="R13" s="46"/>
      <c r="S13" s="26"/>
      <c r="T13" s="46"/>
      <c r="U13" s="95"/>
      <c r="V13" s="82">
        <v>1</v>
      </c>
      <c r="W13" s="96">
        <v>1</v>
      </c>
      <c r="X13" s="60"/>
      <c r="Y13" s="97"/>
      <c r="Z13" s="82"/>
      <c r="AA13" s="98"/>
      <c r="AB13" s="46"/>
      <c r="AC13" s="46"/>
      <c r="AD13" s="19"/>
      <c r="AE13" s="42"/>
      <c r="AF13" s="19"/>
      <c r="AG13" s="19"/>
      <c r="AH13" s="19"/>
      <c r="AI13" s="19"/>
      <c r="AJ13" s="19"/>
      <c r="AK13" s="46"/>
      <c r="AL13" s="95"/>
      <c r="AM13" s="95"/>
      <c r="AN13" s="85"/>
      <c r="AO13" s="57">
        <f t="shared" si="0"/>
        <v>4</v>
      </c>
      <c r="AP13" s="58"/>
      <c r="AQ13" s="58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43" s="6" customFormat="1" ht="13.5" thickBot="1">
      <c r="A14" s="12" t="s">
        <v>30</v>
      </c>
      <c r="B14" s="99"/>
      <c r="C14" s="51"/>
      <c r="D14" s="21"/>
      <c r="E14" s="45"/>
      <c r="F14" s="51"/>
      <c r="G14" s="21"/>
      <c r="H14" s="51"/>
      <c r="I14" s="51"/>
      <c r="J14" s="51"/>
      <c r="K14" s="51">
        <v>1</v>
      </c>
      <c r="L14" s="51"/>
      <c r="M14" s="51"/>
      <c r="N14" s="21"/>
      <c r="O14" s="25"/>
      <c r="P14" s="51"/>
      <c r="Q14" s="25"/>
      <c r="R14" s="51"/>
      <c r="S14" s="20"/>
      <c r="T14" s="25"/>
      <c r="U14" s="100"/>
      <c r="V14" s="82">
        <v>1</v>
      </c>
      <c r="W14" s="101">
        <v>1</v>
      </c>
      <c r="X14" s="51"/>
      <c r="Y14" s="100"/>
      <c r="Z14" s="82"/>
      <c r="AA14" s="101"/>
      <c r="AB14" s="51"/>
      <c r="AC14" s="51"/>
      <c r="AD14" s="21"/>
      <c r="AE14" s="45"/>
      <c r="AF14" s="21"/>
      <c r="AG14" s="21"/>
      <c r="AH14" s="21"/>
      <c r="AI14" s="21"/>
      <c r="AJ14" s="21"/>
      <c r="AK14" s="51"/>
      <c r="AL14" s="100"/>
      <c r="AM14" s="100"/>
      <c r="AN14" s="102"/>
      <c r="AO14" s="57">
        <f t="shared" si="0"/>
        <v>2</v>
      </c>
      <c r="AP14" s="54"/>
      <c r="AQ14" s="54"/>
    </row>
    <row r="15" spans="1:43" s="6" customFormat="1" ht="12.75" customHeight="1" thickBot="1">
      <c r="A15" s="11" t="s">
        <v>31</v>
      </c>
      <c r="B15" s="103"/>
      <c r="C15" s="51"/>
      <c r="D15" s="21"/>
      <c r="E15" s="45"/>
      <c r="F15" s="21"/>
      <c r="G15" s="21"/>
      <c r="H15" s="21"/>
      <c r="I15" s="51"/>
      <c r="J15" s="21"/>
      <c r="K15" s="21"/>
      <c r="L15" s="21"/>
      <c r="M15" s="21"/>
      <c r="N15" s="21"/>
      <c r="O15" s="20"/>
      <c r="P15" s="20"/>
      <c r="Q15" s="20"/>
      <c r="R15" s="20"/>
      <c r="S15" s="20"/>
      <c r="T15" s="25"/>
      <c r="U15" s="104"/>
      <c r="V15" s="82"/>
      <c r="W15" s="105"/>
      <c r="X15" s="21"/>
      <c r="Y15" s="100"/>
      <c r="Z15" s="82"/>
      <c r="AA15" s="106"/>
      <c r="AB15" s="25"/>
      <c r="AC15" s="25"/>
      <c r="AD15" s="20"/>
      <c r="AE15" s="44"/>
      <c r="AF15" s="20"/>
      <c r="AG15" s="20"/>
      <c r="AH15" s="20"/>
      <c r="AI15" s="20"/>
      <c r="AJ15" s="20"/>
      <c r="AK15" s="20"/>
      <c r="AL15" s="30"/>
      <c r="AM15" s="30"/>
      <c r="AN15" s="87"/>
      <c r="AO15" s="57">
        <f t="shared" si="0"/>
        <v>0</v>
      </c>
      <c r="AP15" s="54"/>
      <c r="AQ15" s="54"/>
    </row>
    <row r="16" spans="1:43" s="6" customFormat="1" ht="13.5" thickBot="1">
      <c r="A16" s="11" t="s">
        <v>32</v>
      </c>
      <c r="B16" s="99"/>
      <c r="C16" s="21"/>
      <c r="D16" s="21"/>
      <c r="E16" s="45"/>
      <c r="F16" s="51"/>
      <c r="G16" s="51"/>
      <c r="H16" s="51">
        <v>1</v>
      </c>
      <c r="I16" s="51"/>
      <c r="J16" s="51"/>
      <c r="K16" s="51">
        <v>1</v>
      </c>
      <c r="L16" s="21"/>
      <c r="M16" s="21"/>
      <c r="N16" s="21"/>
      <c r="O16" s="21"/>
      <c r="P16" s="21"/>
      <c r="Q16" s="25"/>
      <c r="R16" s="21"/>
      <c r="S16" s="19"/>
      <c r="T16" s="51"/>
      <c r="U16" s="32"/>
      <c r="V16" s="82"/>
      <c r="W16" s="105"/>
      <c r="X16" s="21"/>
      <c r="Y16" s="100"/>
      <c r="Z16" s="82"/>
      <c r="AA16" s="101"/>
      <c r="AB16" s="51"/>
      <c r="AC16" s="51"/>
      <c r="AD16" s="21"/>
      <c r="AE16" s="45"/>
      <c r="AF16" s="21"/>
      <c r="AG16" s="21"/>
      <c r="AH16" s="21"/>
      <c r="AI16" s="21"/>
      <c r="AJ16" s="21"/>
      <c r="AK16" s="21"/>
      <c r="AL16" s="32"/>
      <c r="AM16" s="32"/>
      <c r="AN16" s="102"/>
      <c r="AO16" s="57">
        <f t="shared" si="0"/>
        <v>2</v>
      </c>
      <c r="AP16" s="54"/>
      <c r="AQ16" s="54"/>
    </row>
    <row r="17" spans="1:43" s="40" customFormat="1" ht="13.5" thickBot="1">
      <c r="A17" s="10" t="s">
        <v>54</v>
      </c>
      <c r="B17" s="107">
        <v>1</v>
      </c>
      <c r="C17" s="47"/>
      <c r="D17" s="22"/>
      <c r="E17" s="47"/>
      <c r="F17" s="22"/>
      <c r="G17" s="47"/>
      <c r="H17" s="47"/>
      <c r="I17" s="47"/>
      <c r="J17" s="22"/>
      <c r="K17" s="47"/>
      <c r="L17" s="22"/>
      <c r="M17" s="22"/>
      <c r="N17" s="22"/>
      <c r="O17" s="47"/>
      <c r="P17" s="47"/>
      <c r="Q17" s="22"/>
      <c r="R17" s="22"/>
      <c r="S17" s="22"/>
      <c r="T17" s="47"/>
      <c r="U17" s="50"/>
      <c r="V17" s="82"/>
      <c r="W17" s="88"/>
      <c r="X17" s="47"/>
      <c r="Y17" s="50"/>
      <c r="Z17" s="82"/>
      <c r="AA17" s="88"/>
      <c r="AB17" s="47"/>
      <c r="AC17" s="47"/>
      <c r="AD17" s="22"/>
      <c r="AE17" s="43"/>
      <c r="AF17" s="22"/>
      <c r="AG17" s="22"/>
      <c r="AH17" s="47"/>
      <c r="AI17" s="22"/>
      <c r="AJ17" s="22"/>
      <c r="AK17" s="22"/>
      <c r="AL17" s="39"/>
      <c r="AM17" s="39"/>
      <c r="AN17" s="92"/>
      <c r="AO17" s="57">
        <f t="shared" si="0"/>
        <v>1</v>
      </c>
      <c r="AP17" s="59"/>
      <c r="AQ17" s="59"/>
    </row>
    <row r="18" spans="1:43" s="6" customFormat="1" ht="13.5" thickBot="1">
      <c r="A18" s="12" t="s">
        <v>33</v>
      </c>
      <c r="B18" s="108">
        <v>1</v>
      </c>
      <c r="C18" s="25"/>
      <c r="D18" s="20"/>
      <c r="E18" s="25"/>
      <c r="F18" s="20"/>
      <c r="G18" s="25"/>
      <c r="H18" s="109"/>
      <c r="I18" s="25"/>
      <c r="J18" s="20"/>
      <c r="K18" s="25"/>
      <c r="L18" s="20"/>
      <c r="M18" s="20"/>
      <c r="N18" s="20"/>
      <c r="O18" s="20"/>
      <c r="P18" s="20"/>
      <c r="Q18" s="20"/>
      <c r="R18" s="20"/>
      <c r="S18" s="20"/>
      <c r="T18" s="25"/>
      <c r="U18" s="30"/>
      <c r="V18" s="82"/>
      <c r="W18" s="106"/>
      <c r="X18" s="25"/>
      <c r="Y18" s="104"/>
      <c r="Z18" s="82"/>
      <c r="AA18" s="106"/>
      <c r="AB18" s="25"/>
      <c r="AC18" s="25"/>
      <c r="AD18" s="20"/>
      <c r="AE18" s="44"/>
      <c r="AF18" s="20"/>
      <c r="AG18" s="20"/>
      <c r="AH18" s="25"/>
      <c r="AI18" s="20"/>
      <c r="AJ18" s="20"/>
      <c r="AK18" s="20"/>
      <c r="AL18" s="30"/>
      <c r="AM18" s="30"/>
      <c r="AN18" s="110"/>
      <c r="AO18" s="57">
        <f t="shared" si="0"/>
        <v>1</v>
      </c>
      <c r="AP18" s="54"/>
      <c r="AQ18" s="54"/>
    </row>
    <row r="19" spans="1:43" s="6" customFormat="1" ht="13.5" thickBot="1">
      <c r="A19" s="12" t="s">
        <v>34</v>
      </c>
      <c r="B19" s="99"/>
      <c r="C19" s="21"/>
      <c r="D19" s="21"/>
      <c r="E19" s="51"/>
      <c r="F19" s="21"/>
      <c r="G19" s="51"/>
      <c r="H19" s="21"/>
      <c r="I19" s="21"/>
      <c r="J19" s="19"/>
      <c r="K19" s="51"/>
      <c r="L19" s="19"/>
      <c r="M19" s="19"/>
      <c r="N19" s="19"/>
      <c r="O19" s="25"/>
      <c r="P19" s="46"/>
      <c r="Q19" s="20"/>
      <c r="R19" s="20"/>
      <c r="S19" s="20"/>
      <c r="T19" s="25"/>
      <c r="U19" s="104"/>
      <c r="V19" s="82"/>
      <c r="W19" s="83"/>
      <c r="X19" s="20"/>
      <c r="Y19" s="30"/>
      <c r="Z19" s="82"/>
      <c r="AA19" s="83"/>
      <c r="AB19" s="20"/>
      <c r="AC19" s="20"/>
      <c r="AD19" s="20"/>
      <c r="AE19" s="44"/>
      <c r="AF19" s="20"/>
      <c r="AG19" s="20"/>
      <c r="AH19" s="20"/>
      <c r="AI19" s="20"/>
      <c r="AJ19" s="20"/>
      <c r="AK19" s="20"/>
      <c r="AL19" s="30"/>
      <c r="AM19" s="30"/>
      <c r="AN19" s="87"/>
      <c r="AO19" s="57"/>
      <c r="AP19" s="54"/>
      <c r="AQ19" s="54"/>
    </row>
    <row r="20" spans="1:43" s="40" customFormat="1" ht="13.5" thickBot="1">
      <c r="A20" s="10" t="s">
        <v>55</v>
      </c>
      <c r="B20" s="91"/>
      <c r="C20" s="47"/>
      <c r="D20" s="22"/>
      <c r="E20" s="47"/>
      <c r="F20" s="22"/>
      <c r="G20" s="22"/>
      <c r="H20" s="47"/>
      <c r="I20" s="47">
        <v>1</v>
      </c>
      <c r="J20" s="22"/>
      <c r="K20" s="47"/>
      <c r="L20" s="22"/>
      <c r="M20" s="22"/>
      <c r="N20" s="22"/>
      <c r="O20" s="22"/>
      <c r="P20" s="22"/>
      <c r="Q20" s="22"/>
      <c r="R20" s="22"/>
      <c r="S20" s="47"/>
      <c r="T20" s="47"/>
      <c r="U20" s="50"/>
      <c r="V20" s="82"/>
      <c r="W20" s="89"/>
      <c r="X20" s="47"/>
      <c r="Y20" s="39"/>
      <c r="Z20" s="82">
        <v>1</v>
      </c>
      <c r="AA20" s="88"/>
      <c r="AB20" s="22"/>
      <c r="AC20" s="22"/>
      <c r="AD20" s="47"/>
      <c r="AE20" s="43"/>
      <c r="AF20" s="22"/>
      <c r="AG20" s="47"/>
      <c r="AH20" s="47">
        <v>1</v>
      </c>
      <c r="AI20" s="22"/>
      <c r="AJ20" s="22"/>
      <c r="AK20" s="47"/>
      <c r="AL20" s="50"/>
      <c r="AM20" s="50"/>
      <c r="AN20" s="90"/>
      <c r="AO20" s="57">
        <f t="shared" si="0"/>
        <v>2</v>
      </c>
      <c r="AP20" s="59"/>
      <c r="AQ20" s="59"/>
    </row>
    <row r="21" spans="1:43" s="6" customFormat="1" ht="13.5" thickBot="1">
      <c r="A21" s="12" t="s">
        <v>35</v>
      </c>
      <c r="B21" s="108"/>
      <c r="C21" s="25"/>
      <c r="D21" s="20"/>
      <c r="E21" s="25"/>
      <c r="F21" s="20"/>
      <c r="G21" s="20"/>
      <c r="H21" s="25"/>
      <c r="I21" s="20"/>
      <c r="J21" s="20"/>
      <c r="K21" s="25"/>
      <c r="L21" s="20"/>
      <c r="M21" s="20"/>
      <c r="N21" s="20"/>
      <c r="O21" s="20"/>
      <c r="P21" s="20"/>
      <c r="Q21" s="20"/>
      <c r="R21" s="20"/>
      <c r="S21" s="25"/>
      <c r="T21" s="25"/>
      <c r="U21" s="104"/>
      <c r="V21" s="82"/>
      <c r="W21" s="83"/>
      <c r="X21" s="25"/>
      <c r="Y21" s="30"/>
      <c r="Z21" s="82">
        <v>1</v>
      </c>
      <c r="AA21" s="106"/>
      <c r="AB21" s="20"/>
      <c r="AC21" s="20"/>
      <c r="AD21" s="25"/>
      <c r="AE21" s="44"/>
      <c r="AF21" s="20"/>
      <c r="AG21" s="25"/>
      <c r="AH21" s="25">
        <v>1</v>
      </c>
      <c r="AI21" s="20"/>
      <c r="AJ21" s="20"/>
      <c r="AK21" s="25"/>
      <c r="AL21" s="104"/>
      <c r="AM21" s="104"/>
      <c r="AN21" s="87"/>
      <c r="AO21" s="57">
        <f t="shared" si="0"/>
        <v>1</v>
      </c>
      <c r="AP21" s="54"/>
      <c r="AQ21" s="54"/>
    </row>
    <row r="22" spans="1:43" s="6" customFormat="1" ht="13.5" thickBot="1">
      <c r="A22" s="12" t="s">
        <v>34</v>
      </c>
      <c r="B22" s="111"/>
      <c r="C22" s="19"/>
      <c r="D22" s="19"/>
      <c r="E22" s="42"/>
      <c r="F22" s="19"/>
      <c r="G22" s="19"/>
      <c r="H22" s="51"/>
      <c r="I22" s="51">
        <v>1</v>
      </c>
      <c r="J22" s="21"/>
      <c r="K22" s="21"/>
      <c r="L22" s="21"/>
      <c r="M22" s="21"/>
      <c r="N22" s="21"/>
      <c r="O22" s="21"/>
      <c r="P22" s="19"/>
      <c r="Q22" s="20"/>
      <c r="R22" s="20"/>
      <c r="S22" s="20"/>
      <c r="T22" s="20"/>
      <c r="U22" s="30"/>
      <c r="V22" s="82"/>
      <c r="W22" s="83"/>
      <c r="X22" s="20"/>
      <c r="Y22" s="30"/>
      <c r="Z22" s="82"/>
      <c r="AA22" s="83"/>
      <c r="AB22" s="20"/>
      <c r="AC22" s="20"/>
      <c r="AD22" s="20"/>
      <c r="AE22" s="44"/>
      <c r="AF22" s="20"/>
      <c r="AG22" s="20"/>
      <c r="AH22" s="20"/>
      <c r="AI22" s="20"/>
      <c r="AJ22" s="20"/>
      <c r="AK22" s="20"/>
      <c r="AL22" s="30"/>
      <c r="AM22" s="30"/>
      <c r="AN22" s="87"/>
      <c r="AO22" s="57">
        <f t="shared" si="0"/>
        <v>1</v>
      </c>
      <c r="AP22" s="54"/>
      <c r="AQ22" s="54"/>
    </row>
    <row r="23" spans="1:43" s="35" customFormat="1" ht="13.5" thickBot="1">
      <c r="A23" s="10" t="s">
        <v>36</v>
      </c>
      <c r="B23" s="112"/>
      <c r="C23" s="113"/>
      <c r="D23" s="113"/>
      <c r="E23" s="114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5"/>
      <c r="T23" s="113"/>
      <c r="U23" s="116"/>
      <c r="V23" s="67"/>
      <c r="W23" s="117"/>
      <c r="X23" s="118"/>
      <c r="Y23" s="119"/>
      <c r="Z23" s="67"/>
      <c r="AA23" s="120"/>
      <c r="AB23" s="121"/>
      <c r="AC23" s="121"/>
      <c r="AD23" s="121"/>
      <c r="AE23" s="122"/>
      <c r="AF23" s="121"/>
      <c r="AG23" s="121"/>
      <c r="AH23" s="123"/>
      <c r="AI23" s="121"/>
      <c r="AJ23" s="121"/>
      <c r="AK23" s="121"/>
      <c r="AL23" s="116"/>
      <c r="AM23" s="116"/>
      <c r="AN23" s="124"/>
      <c r="AO23" s="125">
        <f t="shared" si="0"/>
        <v>0</v>
      </c>
      <c r="AP23" s="59"/>
      <c r="AQ23" s="59"/>
    </row>
    <row r="24" spans="1:41" ht="12.75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2"/>
      <c r="S24" s="52"/>
      <c r="T24" s="52"/>
      <c r="U24" s="48"/>
      <c r="V24" s="55"/>
      <c r="W24" s="55"/>
      <c r="X24" s="55"/>
      <c r="Y24" s="55"/>
      <c r="Z24" s="56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52"/>
    </row>
    <row r="25" spans="18:41" ht="12.75">
      <c r="R25" s="4"/>
      <c r="S25" s="41"/>
      <c r="T25" s="4"/>
      <c r="U25" s="7"/>
      <c r="V25" s="38"/>
      <c r="W25" s="4"/>
      <c r="X25" s="4"/>
      <c r="Y25" s="4"/>
      <c r="Z25" s="36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52"/>
    </row>
    <row r="26" spans="21:41" ht="12.75">
      <c r="U26" s="7"/>
      <c r="Z26" s="36"/>
      <c r="AA26" s="7"/>
      <c r="AB26" s="7"/>
      <c r="AC26" s="7"/>
      <c r="AD26" s="48"/>
      <c r="AE26" s="49"/>
      <c r="AF26" s="7"/>
      <c r="AG26" s="7"/>
      <c r="AH26" s="7"/>
      <c r="AI26" s="7"/>
      <c r="AJ26" s="7"/>
      <c r="AK26" s="7"/>
      <c r="AL26" s="7"/>
      <c r="AM26" s="7"/>
      <c r="AN26" s="7"/>
      <c r="AO26" s="52"/>
    </row>
    <row r="27" spans="21:41" ht="12.75">
      <c r="U27" s="7"/>
      <c r="Z27" s="36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52"/>
    </row>
    <row r="28" spans="21:41" ht="12.75">
      <c r="U28" s="7"/>
      <c r="Z28" s="3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2"/>
    </row>
    <row r="29" spans="21:41" ht="12.75">
      <c r="U29" s="7"/>
      <c r="Z29" s="3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2"/>
    </row>
    <row r="30" spans="21:41" ht="12.75">
      <c r="U30" s="7"/>
      <c r="Z30" s="3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52"/>
    </row>
    <row r="31" spans="21:41" ht="12.75">
      <c r="U31" s="7"/>
      <c r="Z31" s="3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2"/>
    </row>
    <row r="32" spans="21:41" ht="12.75">
      <c r="U32" s="7"/>
      <c r="Z32" s="3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2"/>
    </row>
    <row r="33" spans="21:41" ht="12.75">
      <c r="U33" s="7"/>
      <c r="Z33" s="3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2"/>
    </row>
    <row r="34" spans="21:41" ht="12.75">
      <c r="U34" s="7"/>
      <c r="Z34" s="3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2"/>
    </row>
    <row r="35" spans="21:41" ht="12.75">
      <c r="U35" s="7"/>
      <c r="Z35" s="3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52"/>
    </row>
    <row r="36" spans="21:41" ht="12.75">
      <c r="U36" s="7"/>
      <c r="Z36" s="3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52"/>
    </row>
    <row r="37" spans="21:41" ht="12.75">
      <c r="U37" s="7"/>
      <c r="Z37" s="3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52"/>
    </row>
    <row r="38" spans="21:41" ht="12.75">
      <c r="U38" s="7"/>
      <c r="Z38" s="3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52"/>
    </row>
    <row r="39" spans="21:41" ht="12.75">
      <c r="U39" s="7"/>
      <c r="Z39" s="3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52"/>
    </row>
    <row r="40" spans="21:41" ht="12.75">
      <c r="U40" s="7"/>
      <c r="Z40" s="3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52"/>
    </row>
    <row r="41" spans="21:41" ht="12.75">
      <c r="U41" s="8"/>
      <c r="Z41" s="37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52"/>
    </row>
    <row r="42" ht="12.75">
      <c r="AO42" s="52"/>
    </row>
    <row r="43" ht="12.75">
      <c r="AO43" s="52"/>
    </row>
    <row r="44" ht="12.75">
      <c r="AO44" s="52"/>
    </row>
    <row r="45" ht="12.75">
      <c r="AO45" s="52"/>
    </row>
    <row r="46" ht="12.75">
      <c r="AO46" s="52"/>
    </row>
    <row r="47" ht="12.75">
      <c r="AO47" s="52"/>
    </row>
    <row r="48" ht="12.75">
      <c r="AO48" s="52"/>
    </row>
    <row r="49" ht="12.75">
      <c r="AO49" s="52"/>
    </row>
    <row r="50" ht="12.75">
      <c r="AO50" s="52"/>
    </row>
    <row r="51" ht="12.75">
      <c r="AO51" s="52"/>
    </row>
    <row r="52" ht="12.75">
      <c r="AO52" s="52"/>
    </row>
    <row r="53" ht="12.75">
      <c r="AO53" s="52"/>
    </row>
    <row r="54" ht="12.75">
      <c r="AO54" s="52"/>
    </row>
    <row r="55" ht="12.75">
      <c r="AO55" s="52"/>
    </row>
    <row r="56" ht="12.75">
      <c r="AO56" s="52"/>
    </row>
    <row r="57" ht="12.75">
      <c r="AO57" s="52"/>
    </row>
    <row r="58" ht="12.75">
      <c r="AO58" s="52"/>
    </row>
    <row r="59" ht="12.75">
      <c r="AO59" s="52"/>
    </row>
    <row r="60" ht="12.75">
      <c r="AO60" s="52"/>
    </row>
    <row r="61" ht="12.75">
      <c r="AO61" s="52"/>
    </row>
    <row r="62" ht="12.75">
      <c r="AO62" s="52"/>
    </row>
    <row r="63" ht="12.75">
      <c r="AO63" s="52"/>
    </row>
    <row r="64" ht="12.75">
      <c r="AO64" s="52"/>
    </row>
    <row r="65" ht="12.75">
      <c r="AO65" s="52"/>
    </row>
    <row r="68" spans="21:40" ht="12.75">
      <c r="U68" s="4"/>
      <c r="Z68" s="38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21:40" ht="12.75">
      <c r="U69" s="4"/>
      <c r="Z69" s="38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1:40" ht="12.75">
      <c r="U70" s="4"/>
      <c r="Z70" s="38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1:40" ht="12.75">
      <c r="U71" s="4"/>
      <c r="Z71" s="38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1:40" ht="12.75">
      <c r="U72" s="4"/>
      <c r="Z72" s="38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1:40" ht="12.75">
      <c r="U73" s="4"/>
      <c r="Z73" s="38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21:40" ht="12.75">
      <c r="U74" s="4"/>
      <c r="Z74" s="38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21:40" ht="12.75">
      <c r="U75" s="4"/>
      <c r="Z75" s="38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21:40" ht="12.75">
      <c r="U76" s="4"/>
      <c r="Z76" s="38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21:40" ht="12.75">
      <c r="U77" s="4"/>
      <c r="Z77" s="38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21:40" ht="12.75">
      <c r="U78" s="4"/>
      <c r="Z78" s="38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21:41" ht="12.75">
      <c r="U79" s="4"/>
      <c r="Z79" s="38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52"/>
    </row>
    <row r="80" spans="21:41" ht="12.75">
      <c r="U80" s="4"/>
      <c r="Z80" s="38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2"/>
    </row>
    <row r="81" ht="12.75">
      <c r="AO81" s="52"/>
    </row>
    <row r="82" ht="12.75">
      <c r="AO82" s="52"/>
    </row>
    <row r="83" ht="12.75">
      <c r="AO83" s="52"/>
    </row>
    <row r="84" ht="12.75">
      <c r="AO84" s="52"/>
    </row>
    <row r="85" ht="12.75">
      <c r="AO85" s="52"/>
    </row>
    <row r="86" ht="12.75">
      <c r="AO86" s="52"/>
    </row>
    <row r="87" ht="12.75">
      <c r="AO87" s="52"/>
    </row>
    <row r="88" ht="12.75">
      <c r="AO88" s="52"/>
    </row>
    <row r="89" ht="12.75">
      <c r="AO89" s="52"/>
    </row>
    <row r="90" ht="12.75">
      <c r="AO90" s="52"/>
    </row>
    <row r="91" ht="12.75">
      <c r="AO91" s="52"/>
    </row>
    <row r="92" ht="12.75">
      <c r="AO92" s="52"/>
    </row>
    <row r="93" ht="12.75">
      <c r="AO93" s="52"/>
    </row>
    <row r="94" ht="12.75">
      <c r="AO94" s="52"/>
    </row>
    <row r="95" ht="12.75">
      <c r="AO95" s="52"/>
    </row>
    <row r="96" ht="12.75">
      <c r="AO96" s="52"/>
    </row>
    <row r="97" ht="12.75">
      <c r="AO97" s="52"/>
    </row>
    <row r="98" ht="12.75">
      <c r="AO98" s="52"/>
    </row>
    <row r="99" ht="12.75">
      <c r="AO99" s="52"/>
    </row>
    <row r="100" ht="12.75">
      <c r="AO100" s="52"/>
    </row>
    <row r="101" ht="12.75">
      <c r="AO101" s="52"/>
    </row>
    <row r="102" ht="12.75">
      <c r="AO102" s="52"/>
    </row>
    <row r="103" ht="12.75">
      <c r="AO103" s="52"/>
    </row>
    <row r="104" ht="12.75">
      <c r="AO104" s="52"/>
    </row>
    <row r="105" ht="12.75">
      <c r="AO105" s="52"/>
    </row>
    <row r="106" ht="12.75">
      <c r="AO106" s="52"/>
    </row>
    <row r="107" ht="12.75">
      <c r="AO107" s="52"/>
    </row>
    <row r="108" ht="12.75">
      <c r="AO108" s="52"/>
    </row>
    <row r="109" ht="12.75">
      <c r="AO109" s="52"/>
    </row>
  </sheetData>
  <mergeCells count="1">
    <mergeCell ref="A1:Y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1" sqref="AC1:AC16384"/>
    </sheetView>
  </sheetViews>
  <sheetFormatPr defaultColWidth="9.00390625" defaultRowHeight="12.75"/>
  <cols>
    <col min="1" max="1" width="39.625" style="1" customWidth="1"/>
    <col min="2" max="2" width="4.00390625" style="2" customWidth="1"/>
    <col min="3" max="5" width="3.25390625" style="2" customWidth="1"/>
    <col min="6" max="6" width="3.375" style="2" customWidth="1"/>
    <col min="7" max="7" width="4.125" style="2" customWidth="1"/>
    <col min="8" max="8" width="3.875" style="2" customWidth="1"/>
    <col min="9" max="9" width="3.25390625" style="2" customWidth="1"/>
    <col min="10" max="10" width="2.875" style="2" customWidth="1"/>
    <col min="11" max="11" width="4.125" style="2" customWidth="1"/>
    <col min="12" max="12" width="3.00390625" style="2" customWidth="1"/>
    <col min="13" max="13" width="3.25390625" style="2" customWidth="1"/>
    <col min="14" max="14" width="2.75390625" style="2" customWidth="1"/>
    <col min="15" max="16" width="3.875" style="2" customWidth="1"/>
    <col min="17" max="17" width="3.375" style="2" customWidth="1"/>
    <col min="18" max="18" width="3.00390625" style="2" customWidth="1"/>
    <col min="19" max="19" width="2.75390625" style="3" customWidth="1"/>
    <col min="20" max="20" width="4.125" style="2" customWidth="1"/>
    <col min="21" max="21" width="3.875" style="2" customWidth="1"/>
    <col min="22" max="22" width="4.125" style="35" customWidth="1"/>
    <col min="23" max="23" width="3.625" style="2" customWidth="1"/>
    <col min="24" max="24" width="3.125" style="2" customWidth="1"/>
    <col min="25" max="25" width="3.375" style="2" customWidth="1"/>
    <col min="26" max="26" width="4.75390625" style="35" customWidth="1"/>
    <col min="27" max="27" width="3.625" style="2" customWidth="1"/>
    <col min="28" max="29" width="3.375" style="2" customWidth="1"/>
    <col min="30" max="30" width="4.375" style="2" customWidth="1"/>
    <col min="31" max="31" width="3.00390625" style="2" customWidth="1"/>
    <col min="32" max="32" width="2.875" style="2" customWidth="1"/>
    <col min="33" max="33" width="3.625" style="2" customWidth="1"/>
    <col min="34" max="34" width="3.25390625" style="2" customWidth="1"/>
    <col min="35" max="35" width="2.875" style="2" customWidth="1"/>
    <col min="36" max="36" width="3.625" style="2" customWidth="1"/>
    <col min="37" max="39" width="4.00390625" style="2" customWidth="1"/>
    <col min="40" max="40" width="4.375" style="2" customWidth="1"/>
    <col min="41" max="41" width="5.375" style="54" customWidth="1"/>
    <col min="42" max="42" width="11.75390625" style="54" customWidth="1"/>
    <col min="43" max="43" width="9.125" style="54" customWidth="1"/>
    <col min="44" max="16384" width="9.125" style="2" customWidth="1"/>
  </cols>
  <sheetData>
    <row r="1" spans="1:40" ht="13.5" customHeight="1" thickBot="1">
      <c r="A1" s="168" t="s">
        <v>57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68"/>
      <c r="X1" s="168"/>
      <c r="Y1" s="168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1" ht="108" customHeight="1" thickBot="1">
      <c r="A2" s="9" t="s">
        <v>0</v>
      </c>
      <c r="B2" s="14" t="s">
        <v>1</v>
      </c>
      <c r="C2" s="14" t="s">
        <v>41</v>
      </c>
      <c r="D2" s="15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  <c r="K2" s="16" t="s">
        <v>9</v>
      </c>
      <c r="L2" s="16" t="s">
        <v>10</v>
      </c>
      <c r="M2" s="17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8" t="s">
        <v>18</v>
      </c>
      <c r="T2" s="27" t="s">
        <v>19</v>
      </c>
      <c r="U2" s="34" t="s">
        <v>20</v>
      </c>
      <c r="V2" s="62" t="s">
        <v>17</v>
      </c>
      <c r="W2" s="63" t="s">
        <v>37</v>
      </c>
      <c r="X2" s="16" t="s">
        <v>38</v>
      </c>
      <c r="Y2" s="27" t="s">
        <v>39</v>
      </c>
      <c r="Z2" s="64" t="s">
        <v>42</v>
      </c>
      <c r="AA2" s="34" t="s">
        <v>43</v>
      </c>
      <c r="AB2" s="34" t="s">
        <v>44</v>
      </c>
      <c r="AC2" s="34"/>
      <c r="AD2" s="34" t="s">
        <v>45</v>
      </c>
      <c r="AE2" s="34" t="s">
        <v>46</v>
      </c>
      <c r="AF2" s="34" t="s">
        <v>47</v>
      </c>
      <c r="AG2" s="34" t="s">
        <v>51</v>
      </c>
      <c r="AH2" s="34" t="s">
        <v>48</v>
      </c>
      <c r="AI2" s="34" t="s">
        <v>50</v>
      </c>
      <c r="AJ2" s="34" t="s">
        <v>52</v>
      </c>
      <c r="AK2" s="34" t="s">
        <v>53</v>
      </c>
      <c r="AL2" s="34" t="s">
        <v>62</v>
      </c>
      <c r="AM2" s="145" t="s">
        <v>68</v>
      </c>
      <c r="AN2" s="34" t="s">
        <v>49</v>
      </c>
      <c r="AO2" s="65" t="s">
        <v>40</v>
      </c>
    </row>
    <row r="3" spans="1:41" ht="17.25" customHeight="1" thickBot="1">
      <c r="A3" s="10" t="s">
        <v>56</v>
      </c>
      <c r="B3" s="66">
        <v>8</v>
      </c>
      <c r="C3" s="66">
        <v>2</v>
      </c>
      <c r="D3" s="66"/>
      <c r="E3" s="66"/>
      <c r="F3" s="66"/>
      <c r="G3" s="66"/>
      <c r="H3" s="66">
        <v>1</v>
      </c>
      <c r="I3" s="66">
        <v>8</v>
      </c>
      <c r="J3" s="66"/>
      <c r="K3" s="66">
        <v>4</v>
      </c>
      <c r="L3" s="66"/>
      <c r="M3" s="66">
        <v>1</v>
      </c>
      <c r="N3" s="66"/>
      <c r="O3" s="66">
        <v>1</v>
      </c>
      <c r="P3" s="66">
        <v>2</v>
      </c>
      <c r="Q3" s="66"/>
      <c r="R3" s="66"/>
      <c r="S3" s="66"/>
      <c r="T3" s="66">
        <v>2</v>
      </c>
      <c r="U3" s="66">
        <v>2</v>
      </c>
      <c r="V3" s="67">
        <v>2</v>
      </c>
      <c r="W3" s="68">
        <v>1</v>
      </c>
      <c r="X3" s="66">
        <v>1</v>
      </c>
      <c r="Y3" s="66"/>
      <c r="Z3" s="67">
        <f>SUM(AA3:AN3)</f>
        <v>16</v>
      </c>
      <c r="AA3" s="68">
        <v>3</v>
      </c>
      <c r="AB3" s="66">
        <v>3</v>
      </c>
      <c r="AC3" s="66"/>
      <c r="AD3" s="66">
        <v>4</v>
      </c>
      <c r="AE3" s="66">
        <v>1</v>
      </c>
      <c r="AF3" s="66"/>
      <c r="AG3" s="66"/>
      <c r="AH3" s="66"/>
      <c r="AI3" s="66"/>
      <c r="AJ3" s="66">
        <v>1</v>
      </c>
      <c r="AK3" s="66">
        <v>2</v>
      </c>
      <c r="AL3" s="66">
        <v>1</v>
      </c>
      <c r="AM3" s="66"/>
      <c r="AN3" s="66">
        <v>1</v>
      </c>
      <c r="AO3" s="67">
        <f>B3+C3+H3+I3+K3+M3+O3+P3+T3+U3+V3+Z3</f>
        <v>49</v>
      </c>
    </row>
    <row r="4" spans="1:72" s="6" customFormat="1" ht="13.5" thickBot="1">
      <c r="A4" s="10" t="s">
        <v>58</v>
      </c>
      <c r="B4" s="66">
        <f>B5+B8+B9+B10+B11+B12+B13+B17+B20+B23</f>
        <v>5</v>
      </c>
      <c r="C4" s="66"/>
      <c r="D4" s="66"/>
      <c r="E4" s="66"/>
      <c r="F4" s="66"/>
      <c r="G4" s="66"/>
      <c r="H4" s="66">
        <f>H5+H8+H9+H10+H11+H12+H13+H17+H20+H23</f>
        <v>1</v>
      </c>
      <c r="I4" s="66">
        <f>I5+I8+I9+I10+I11+I12+I13+I17+I20+I23</f>
        <v>2</v>
      </c>
      <c r="J4" s="66"/>
      <c r="K4" s="66">
        <f>K5+K8+K9+K10+K11+K12+K13+K17+K20+K23</f>
        <v>1</v>
      </c>
      <c r="L4" s="66"/>
      <c r="M4" s="66"/>
      <c r="N4" s="66"/>
      <c r="O4" s="66">
        <f>O5+O8+O9+O10+O11+O12+O13+O17+O20+O23</f>
        <v>1</v>
      </c>
      <c r="P4" s="66">
        <f>P5+P8+P9+P10+P11+P12+P13+P17+P20+P23</f>
        <v>2</v>
      </c>
      <c r="Q4" s="66"/>
      <c r="R4" s="66"/>
      <c r="S4" s="66"/>
      <c r="T4" s="66">
        <f>T5+T8+T9+T10+T11+T12+T13+T17+T20+T23</f>
        <v>2</v>
      </c>
      <c r="U4" s="66">
        <f>U5+U8+U9+U10+U11+U12+U13+U17+U20+U23</f>
        <v>1</v>
      </c>
      <c r="V4" s="66">
        <f>V5+V8+V9+V10+V11+V12+V13+V17+V20+V23</f>
        <v>1</v>
      </c>
      <c r="W4" s="66">
        <f>W5+W8+W9+W10+W11+W12+W13+W17+W20+W23</f>
        <v>1</v>
      </c>
      <c r="X4" s="66"/>
      <c r="Y4" s="66"/>
      <c r="Z4" s="66">
        <f>Z5+Z8+Z9+Z10+Z11+Z12+Z13+Z17+Z20+Z23</f>
        <v>8</v>
      </c>
      <c r="AA4" s="66">
        <f>AA5+AA8+AA9+AA10+AA11+AA12+AA13+AA17+AA20+AA23</f>
        <v>2</v>
      </c>
      <c r="AB4" s="66">
        <f>AB5+AB8+AB9+AB10+AB11+AB12+AB13+AB17+AB20+AB23</f>
        <v>2</v>
      </c>
      <c r="AC4" s="66"/>
      <c r="AD4" s="66"/>
      <c r="AE4" s="66"/>
      <c r="AF4" s="66"/>
      <c r="AG4" s="66"/>
      <c r="AH4" s="66"/>
      <c r="AI4" s="66"/>
      <c r="AJ4" s="66">
        <f>AJ5+AJ8+AJ9+AJ10+AJ11+AJ12+AJ13+AJ17+AJ20+AJ23</f>
        <v>1</v>
      </c>
      <c r="AK4" s="66">
        <f>AK5+AK8+AK9+AK10+AK11+AK12+AK13+AK17+AK20+AK23</f>
        <v>2</v>
      </c>
      <c r="AL4" s="66"/>
      <c r="AM4" s="66"/>
      <c r="AN4" s="66">
        <f>AN5+AN8+AN9+AN10+AN11+AN12+AN13+AN17+AN20+AN23</f>
        <v>1</v>
      </c>
      <c r="AO4" s="67">
        <f>AO5+AO8+AO9+AO10+AO11+AO12+AO13+AO17+AO20+AO23</f>
        <v>24</v>
      </c>
      <c r="AP4" s="58"/>
      <c r="AQ4" s="58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43" s="6" customFormat="1" ht="13.5" thickBot="1">
      <c r="A5" s="10" t="s">
        <v>21</v>
      </c>
      <c r="B5" s="69"/>
      <c r="C5" s="70"/>
      <c r="D5" s="70"/>
      <c r="E5" s="71"/>
      <c r="F5" s="70"/>
      <c r="G5" s="70"/>
      <c r="H5" s="72"/>
      <c r="I5" s="72"/>
      <c r="J5" s="70"/>
      <c r="K5" s="72"/>
      <c r="L5" s="70"/>
      <c r="M5" s="70"/>
      <c r="N5" s="70"/>
      <c r="O5" s="70"/>
      <c r="P5" s="70"/>
      <c r="Q5" s="70"/>
      <c r="R5" s="70"/>
      <c r="S5" s="70"/>
      <c r="T5" s="73"/>
      <c r="U5" s="74"/>
      <c r="V5" s="75"/>
      <c r="W5" s="76"/>
      <c r="X5" s="72"/>
      <c r="Y5" s="77"/>
      <c r="Z5" s="75"/>
      <c r="AA5" s="78"/>
      <c r="AB5" s="70"/>
      <c r="AC5" s="70"/>
      <c r="AD5" s="70"/>
      <c r="AE5" s="71"/>
      <c r="AF5" s="70"/>
      <c r="AG5" s="70"/>
      <c r="AH5" s="70"/>
      <c r="AI5" s="70"/>
      <c r="AJ5" s="70"/>
      <c r="AK5" s="70"/>
      <c r="AL5" s="74"/>
      <c r="AM5" s="74"/>
      <c r="AN5" s="79"/>
      <c r="AO5" s="80">
        <f aca="true" t="shared" si="0" ref="AO5:AO23">B5+C5+D5+E5+F5+G5+H5+I5+J5+K5+L5+M5+N5+O5+P5+Q5+R5+S5+T5+U5+V5+Z5</f>
        <v>0</v>
      </c>
      <c r="AP5" s="54"/>
      <c r="AQ5" s="54"/>
    </row>
    <row r="6" spans="1:43" s="6" customFormat="1" ht="13.5" thickBot="1">
      <c r="A6" s="11" t="s">
        <v>22</v>
      </c>
      <c r="B6" s="81"/>
      <c r="C6" s="19"/>
      <c r="D6" s="19"/>
      <c r="E6" s="42"/>
      <c r="F6" s="19"/>
      <c r="G6" s="19"/>
      <c r="H6" s="21"/>
      <c r="I6" s="21"/>
      <c r="J6" s="19"/>
      <c r="K6" s="21"/>
      <c r="L6" s="19"/>
      <c r="M6" s="19"/>
      <c r="N6" s="19"/>
      <c r="O6" s="19"/>
      <c r="P6" s="19"/>
      <c r="Q6" s="19"/>
      <c r="R6" s="19"/>
      <c r="S6" s="19"/>
      <c r="T6" s="51"/>
      <c r="U6" s="29"/>
      <c r="V6" s="82"/>
      <c r="W6" s="83"/>
      <c r="X6" s="20"/>
      <c r="Y6" s="30"/>
      <c r="Z6" s="82"/>
      <c r="AA6" s="84"/>
      <c r="AB6" s="19"/>
      <c r="AC6" s="19"/>
      <c r="AD6" s="19"/>
      <c r="AE6" s="42"/>
      <c r="AF6" s="19"/>
      <c r="AG6" s="19"/>
      <c r="AH6" s="19"/>
      <c r="AI6" s="19"/>
      <c r="AJ6" s="19"/>
      <c r="AK6" s="19"/>
      <c r="AL6" s="29"/>
      <c r="AM6" s="29"/>
      <c r="AN6" s="85"/>
      <c r="AO6" s="57">
        <f t="shared" si="0"/>
        <v>0</v>
      </c>
      <c r="AP6" s="54"/>
      <c r="AQ6" s="54"/>
    </row>
    <row r="7" spans="1:43" s="6" customFormat="1" ht="13.5" thickBot="1">
      <c r="A7" s="12" t="s">
        <v>23</v>
      </c>
      <c r="B7" s="86"/>
      <c r="C7" s="22"/>
      <c r="D7" s="22"/>
      <c r="E7" s="4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0"/>
      <c r="V7" s="82"/>
      <c r="W7" s="83"/>
      <c r="X7" s="20"/>
      <c r="Y7" s="30"/>
      <c r="Z7" s="82"/>
      <c r="AA7" s="83"/>
      <c r="AB7" s="20"/>
      <c r="AC7" s="20"/>
      <c r="AD7" s="20"/>
      <c r="AE7" s="44"/>
      <c r="AF7" s="20"/>
      <c r="AG7" s="20"/>
      <c r="AH7" s="20"/>
      <c r="AI7" s="20"/>
      <c r="AJ7" s="20"/>
      <c r="AK7" s="20"/>
      <c r="AL7" s="30"/>
      <c r="AM7" s="30"/>
      <c r="AN7" s="87"/>
      <c r="AO7" s="57"/>
      <c r="AP7" s="54"/>
      <c r="AQ7" s="54"/>
    </row>
    <row r="8" spans="1:43" s="40" customFormat="1" ht="13.5" thickBot="1">
      <c r="A8" s="10" t="s">
        <v>24</v>
      </c>
      <c r="B8" s="86"/>
      <c r="C8" s="47"/>
      <c r="D8" s="22"/>
      <c r="E8" s="43"/>
      <c r="F8" s="22"/>
      <c r="G8" s="22"/>
      <c r="H8" s="47"/>
      <c r="I8" s="22"/>
      <c r="J8" s="22"/>
      <c r="K8" s="22"/>
      <c r="L8" s="22"/>
      <c r="M8" s="22"/>
      <c r="N8" s="22"/>
      <c r="O8" s="47"/>
      <c r="P8" s="22"/>
      <c r="Q8" s="22"/>
      <c r="R8" s="22"/>
      <c r="S8" s="22"/>
      <c r="T8" s="47"/>
      <c r="U8" s="50"/>
      <c r="V8" s="82"/>
      <c r="W8" s="88"/>
      <c r="X8" s="22"/>
      <c r="Y8" s="39"/>
      <c r="Z8" s="82"/>
      <c r="AA8" s="89"/>
      <c r="AB8" s="22"/>
      <c r="AC8" s="22"/>
      <c r="AD8" s="22"/>
      <c r="AE8" s="43"/>
      <c r="AF8" s="22"/>
      <c r="AG8" s="22"/>
      <c r="AH8" s="22"/>
      <c r="AI8" s="22"/>
      <c r="AJ8" s="47"/>
      <c r="AK8" s="22"/>
      <c r="AL8" s="39"/>
      <c r="AM8" s="39"/>
      <c r="AN8" s="90"/>
      <c r="AO8" s="57">
        <f t="shared" si="0"/>
        <v>0</v>
      </c>
      <c r="AP8" s="59"/>
      <c r="AQ8" s="59"/>
    </row>
    <row r="9" spans="1:43" s="40" customFormat="1" ht="13.5" thickBot="1">
      <c r="A9" s="10" t="s">
        <v>25</v>
      </c>
      <c r="B9" s="91"/>
      <c r="C9" s="47"/>
      <c r="D9" s="47"/>
      <c r="E9" s="47"/>
      <c r="F9" s="47"/>
      <c r="G9" s="22"/>
      <c r="H9" s="47"/>
      <c r="I9" s="47">
        <v>2</v>
      </c>
      <c r="J9" s="22"/>
      <c r="K9" s="47"/>
      <c r="L9" s="22"/>
      <c r="M9" s="47"/>
      <c r="N9" s="22"/>
      <c r="O9" s="47"/>
      <c r="P9" s="47">
        <v>1</v>
      </c>
      <c r="Q9" s="22"/>
      <c r="R9" s="47"/>
      <c r="S9" s="22"/>
      <c r="T9" s="47"/>
      <c r="U9" s="50"/>
      <c r="V9" s="82"/>
      <c r="W9" s="88"/>
      <c r="X9" s="47"/>
      <c r="Y9" s="50"/>
      <c r="Z9" s="82"/>
      <c r="AA9" s="88"/>
      <c r="AB9" s="47"/>
      <c r="AC9" s="47"/>
      <c r="AD9" s="47"/>
      <c r="AE9" s="43"/>
      <c r="AF9" s="47"/>
      <c r="AG9" s="47"/>
      <c r="AH9" s="47"/>
      <c r="AI9" s="47"/>
      <c r="AJ9" s="47"/>
      <c r="AK9" s="47"/>
      <c r="AL9" s="50"/>
      <c r="AM9" s="50"/>
      <c r="AN9" s="92"/>
      <c r="AO9" s="57">
        <f t="shared" si="0"/>
        <v>3</v>
      </c>
      <c r="AP9" s="59"/>
      <c r="AQ9" s="59"/>
    </row>
    <row r="10" spans="1:41" ht="13.5" thickBot="1">
      <c r="A10" s="13" t="s">
        <v>26</v>
      </c>
      <c r="B10" s="86"/>
      <c r="C10" s="28"/>
      <c r="D10" s="23"/>
      <c r="E10" s="44"/>
      <c r="F10" s="23"/>
      <c r="G10" s="23"/>
      <c r="H10" s="23"/>
      <c r="I10" s="23"/>
      <c r="J10" s="23"/>
      <c r="K10" s="23"/>
      <c r="L10" s="24"/>
      <c r="M10" s="23"/>
      <c r="N10" s="23"/>
      <c r="O10" s="23"/>
      <c r="P10" s="23"/>
      <c r="Q10" s="23"/>
      <c r="R10" s="23"/>
      <c r="S10" s="25"/>
      <c r="T10" s="23"/>
      <c r="U10" s="31"/>
      <c r="V10" s="82"/>
      <c r="W10" s="93"/>
      <c r="X10" s="23"/>
      <c r="Y10" s="31"/>
      <c r="Z10" s="82"/>
      <c r="AA10" s="93"/>
      <c r="AB10" s="23"/>
      <c r="AC10" s="23"/>
      <c r="AD10" s="23"/>
      <c r="AE10" s="44"/>
      <c r="AF10" s="23"/>
      <c r="AG10" s="23"/>
      <c r="AH10" s="23"/>
      <c r="AI10" s="23"/>
      <c r="AJ10" s="23"/>
      <c r="AK10" s="23"/>
      <c r="AL10" s="31"/>
      <c r="AM10" s="31"/>
      <c r="AN10" s="94"/>
      <c r="AO10" s="57"/>
    </row>
    <row r="11" spans="1:43" s="40" customFormat="1" ht="13.5" thickBot="1">
      <c r="A11" s="10" t="s">
        <v>27</v>
      </c>
      <c r="B11" s="91"/>
      <c r="C11" s="47"/>
      <c r="D11" s="22"/>
      <c r="E11" s="43"/>
      <c r="F11" s="22"/>
      <c r="G11" s="22"/>
      <c r="H11" s="22"/>
      <c r="I11" s="47"/>
      <c r="J11" s="22"/>
      <c r="K11" s="22"/>
      <c r="L11" s="22"/>
      <c r="M11" s="22"/>
      <c r="N11" s="22"/>
      <c r="O11" s="47"/>
      <c r="P11" s="22"/>
      <c r="Q11" s="22"/>
      <c r="R11" s="22"/>
      <c r="S11" s="22"/>
      <c r="T11" s="47"/>
      <c r="U11" s="39"/>
      <c r="V11" s="82"/>
      <c r="W11" s="89"/>
      <c r="X11" s="47"/>
      <c r="Y11" s="39"/>
      <c r="Z11" s="82"/>
      <c r="AA11" s="89"/>
      <c r="AB11" s="47"/>
      <c r="AC11" s="47"/>
      <c r="AD11" s="22"/>
      <c r="AE11" s="43"/>
      <c r="AF11" s="47"/>
      <c r="AG11" s="47"/>
      <c r="AH11" s="22"/>
      <c r="AI11" s="22"/>
      <c r="AJ11" s="22"/>
      <c r="AK11" s="22"/>
      <c r="AL11" s="39"/>
      <c r="AM11" s="39"/>
      <c r="AN11" s="92"/>
      <c r="AO11" s="57">
        <f t="shared" si="0"/>
        <v>0</v>
      </c>
      <c r="AP11" s="59"/>
      <c r="AQ11" s="59"/>
    </row>
    <row r="12" spans="1:43" s="40" customFormat="1" ht="13.5" thickBot="1">
      <c r="A12" s="10" t="s">
        <v>28</v>
      </c>
      <c r="B12" s="86"/>
      <c r="C12" s="47"/>
      <c r="D12" s="47"/>
      <c r="E12" s="47"/>
      <c r="F12" s="22"/>
      <c r="G12" s="47"/>
      <c r="H12" s="22"/>
      <c r="I12" s="47"/>
      <c r="J12" s="22"/>
      <c r="K12" s="47">
        <v>1</v>
      </c>
      <c r="L12" s="22"/>
      <c r="M12" s="22"/>
      <c r="N12" s="22"/>
      <c r="O12" s="47">
        <v>1</v>
      </c>
      <c r="P12" s="47">
        <v>1</v>
      </c>
      <c r="Q12" s="47"/>
      <c r="R12" s="22"/>
      <c r="S12" s="47"/>
      <c r="T12" s="47">
        <v>1</v>
      </c>
      <c r="U12" s="50"/>
      <c r="V12" s="82"/>
      <c r="W12" s="88"/>
      <c r="X12" s="47"/>
      <c r="Y12" s="50"/>
      <c r="Z12" s="82">
        <v>2</v>
      </c>
      <c r="AA12" s="88">
        <v>1</v>
      </c>
      <c r="AB12" s="47"/>
      <c r="AC12" s="47"/>
      <c r="AD12" s="61"/>
      <c r="AE12" s="43"/>
      <c r="AF12" s="47"/>
      <c r="AG12" s="47"/>
      <c r="AH12" s="47"/>
      <c r="AI12" s="22"/>
      <c r="AJ12" s="47">
        <v>1</v>
      </c>
      <c r="AK12" s="22"/>
      <c r="AL12" s="39"/>
      <c r="AM12" s="39"/>
      <c r="AN12" s="90"/>
      <c r="AO12" s="57">
        <f t="shared" si="0"/>
        <v>6</v>
      </c>
      <c r="AP12" s="59"/>
      <c r="AQ12" s="59"/>
    </row>
    <row r="13" spans="1:64" s="40" customFormat="1" ht="13.5" thickBot="1">
      <c r="A13" s="10" t="s">
        <v>29</v>
      </c>
      <c r="B13" s="81">
        <v>5</v>
      </c>
      <c r="C13" s="46"/>
      <c r="D13" s="19"/>
      <c r="E13" s="42"/>
      <c r="F13" s="46"/>
      <c r="G13" s="46"/>
      <c r="H13" s="46">
        <v>1</v>
      </c>
      <c r="I13" s="46"/>
      <c r="J13" s="46"/>
      <c r="K13" s="46"/>
      <c r="L13" s="46"/>
      <c r="M13" s="46"/>
      <c r="N13" s="19"/>
      <c r="O13" s="46"/>
      <c r="P13" s="46"/>
      <c r="Q13" s="46"/>
      <c r="R13" s="46"/>
      <c r="S13" s="26"/>
      <c r="T13" s="46"/>
      <c r="U13" s="95"/>
      <c r="V13" s="82">
        <v>1</v>
      </c>
      <c r="W13" s="96">
        <v>1</v>
      </c>
      <c r="X13" s="60"/>
      <c r="Y13" s="97"/>
      <c r="Z13" s="82">
        <v>2</v>
      </c>
      <c r="AA13" s="98"/>
      <c r="AB13" s="46">
        <v>1</v>
      </c>
      <c r="AC13" s="46"/>
      <c r="AD13" s="19"/>
      <c r="AE13" s="42"/>
      <c r="AF13" s="19"/>
      <c r="AG13" s="19"/>
      <c r="AH13" s="19"/>
      <c r="AI13" s="19"/>
      <c r="AJ13" s="19"/>
      <c r="AK13" s="46">
        <v>1</v>
      </c>
      <c r="AL13" s="95"/>
      <c r="AM13" s="95"/>
      <c r="AN13" s="85"/>
      <c r="AO13" s="57">
        <f t="shared" si="0"/>
        <v>9</v>
      </c>
      <c r="AP13" s="58"/>
      <c r="AQ13" s="58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43" s="6" customFormat="1" ht="13.5" thickBot="1">
      <c r="A14" s="12" t="s">
        <v>30</v>
      </c>
      <c r="B14" s="99">
        <v>5</v>
      </c>
      <c r="C14" s="51"/>
      <c r="D14" s="21"/>
      <c r="E14" s="45"/>
      <c r="F14" s="51"/>
      <c r="G14" s="21"/>
      <c r="H14" s="51"/>
      <c r="I14" s="51"/>
      <c r="J14" s="51"/>
      <c r="K14" s="51"/>
      <c r="L14" s="51"/>
      <c r="M14" s="51"/>
      <c r="N14" s="21"/>
      <c r="O14" s="25"/>
      <c r="P14" s="51"/>
      <c r="Q14" s="25"/>
      <c r="R14" s="51"/>
      <c r="S14" s="20"/>
      <c r="T14" s="25"/>
      <c r="U14" s="100"/>
      <c r="V14" s="82">
        <v>1</v>
      </c>
      <c r="W14" s="101">
        <v>1</v>
      </c>
      <c r="X14" s="51"/>
      <c r="Y14" s="100"/>
      <c r="Z14" s="82">
        <v>2</v>
      </c>
      <c r="AA14" s="101"/>
      <c r="AB14" s="51">
        <v>1</v>
      </c>
      <c r="AC14" s="51"/>
      <c r="AD14" s="21"/>
      <c r="AE14" s="45"/>
      <c r="AF14" s="21"/>
      <c r="AG14" s="21"/>
      <c r="AH14" s="21"/>
      <c r="AI14" s="21"/>
      <c r="AJ14" s="21"/>
      <c r="AK14" s="51">
        <v>1</v>
      </c>
      <c r="AL14" s="100"/>
      <c r="AM14" s="100"/>
      <c r="AN14" s="102"/>
      <c r="AO14" s="57">
        <f t="shared" si="0"/>
        <v>8</v>
      </c>
      <c r="AP14" s="54"/>
      <c r="AQ14" s="54"/>
    </row>
    <row r="15" spans="1:43" s="6" customFormat="1" ht="12.75" customHeight="1" thickBot="1">
      <c r="A15" s="11" t="s">
        <v>31</v>
      </c>
      <c r="B15" s="103"/>
      <c r="C15" s="51"/>
      <c r="D15" s="21"/>
      <c r="E15" s="45"/>
      <c r="F15" s="21"/>
      <c r="G15" s="21"/>
      <c r="H15" s="21"/>
      <c r="I15" s="51"/>
      <c r="J15" s="21"/>
      <c r="K15" s="21"/>
      <c r="L15" s="21"/>
      <c r="M15" s="21"/>
      <c r="N15" s="21"/>
      <c r="O15" s="20"/>
      <c r="P15" s="20"/>
      <c r="Q15" s="20"/>
      <c r="R15" s="20"/>
      <c r="S15" s="20"/>
      <c r="T15" s="25"/>
      <c r="U15" s="104"/>
      <c r="V15" s="82"/>
      <c r="W15" s="105"/>
      <c r="X15" s="21"/>
      <c r="Y15" s="100"/>
      <c r="Z15" s="82"/>
      <c r="AA15" s="106"/>
      <c r="AB15" s="25"/>
      <c r="AC15" s="25"/>
      <c r="AD15" s="20"/>
      <c r="AE15" s="44"/>
      <c r="AF15" s="20"/>
      <c r="AG15" s="20"/>
      <c r="AH15" s="20"/>
      <c r="AI15" s="20"/>
      <c r="AJ15" s="20"/>
      <c r="AK15" s="20"/>
      <c r="AL15" s="30"/>
      <c r="AM15" s="30"/>
      <c r="AN15" s="87"/>
      <c r="AO15" s="57">
        <f t="shared" si="0"/>
        <v>0</v>
      </c>
      <c r="AP15" s="54"/>
      <c r="AQ15" s="54"/>
    </row>
    <row r="16" spans="1:43" s="6" customFormat="1" ht="13.5" thickBot="1">
      <c r="A16" s="11" t="s">
        <v>32</v>
      </c>
      <c r="B16" s="99"/>
      <c r="C16" s="21"/>
      <c r="D16" s="21"/>
      <c r="E16" s="45"/>
      <c r="F16" s="51"/>
      <c r="G16" s="51"/>
      <c r="H16" s="51">
        <v>1</v>
      </c>
      <c r="I16" s="51"/>
      <c r="J16" s="51"/>
      <c r="K16" s="51"/>
      <c r="L16" s="21"/>
      <c r="M16" s="21"/>
      <c r="N16" s="21"/>
      <c r="O16" s="21"/>
      <c r="P16" s="21"/>
      <c r="Q16" s="25"/>
      <c r="R16" s="21"/>
      <c r="S16" s="19"/>
      <c r="T16" s="51"/>
      <c r="U16" s="32"/>
      <c r="V16" s="82"/>
      <c r="W16" s="105"/>
      <c r="X16" s="21"/>
      <c r="Y16" s="100"/>
      <c r="Z16" s="82"/>
      <c r="AA16" s="101"/>
      <c r="AB16" s="51"/>
      <c r="AC16" s="51"/>
      <c r="AD16" s="21"/>
      <c r="AE16" s="45"/>
      <c r="AF16" s="21"/>
      <c r="AG16" s="21"/>
      <c r="AH16" s="21"/>
      <c r="AI16" s="21"/>
      <c r="AJ16" s="21"/>
      <c r="AK16" s="21"/>
      <c r="AL16" s="32"/>
      <c r="AM16" s="32"/>
      <c r="AN16" s="102"/>
      <c r="AO16" s="57">
        <f t="shared" si="0"/>
        <v>1</v>
      </c>
      <c r="AP16" s="54"/>
      <c r="AQ16" s="54"/>
    </row>
    <row r="17" spans="1:43" s="40" customFormat="1" ht="13.5" thickBot="1">
      <c r="A17" s="10" t="s">
        <v>54</v>
      </c>
      <c r="B17" s="107"/>
      <c r="C17" s="47"/>
      <c r="D17" s="22"/>
      <c r="E17" s="47"/>
      <c r="F17" s="22"/>
      <c r="G17" s="47"/>
      <c r="H17" s="47"/>
      <c r="I17" s="47"/>
      <c r="J17" s="22"/>
      <c r="K17" s="47"/>
      <c r="L17" s="22"/>
      <c r="M17" s="22"/>
      <c r="N17" s="22"/>
      <c r="O17" s="47"/>
      <c r="P17" s="47"/>
      <c r="Q17" s="22"/>
      <c r="R17" s="22"/>
      <c r="S17" s="22"/>
      <c r="T17" s="47">
        <v>1</v>
      </c>
      <c r="U17" s="50"/>
      <c r="V17" s="82"/>
      <c r="W17" s="88"/>
      <c r="X17" s="47"/>
      <c r="Y17" s="50"/>
      <c r="Z17" s="82">
        <v>3</v>
      </c>
      <c r="AA17" s="88">
        <v>1</v>
      </c>
      <c r="AB17" s="47">
        <v>1</v>
      </c>
      <c r="AC17" s="47"/>
      <c r="AD17" s="22"/>
      <c r="AE17" s="43"/>
      <c r="AF17" s="22"/>
      <c r="AG17" s="22"/>
      <c r="AH17" s="47"/>
      <c r="AI17" s="22"/>
      <c r="AJ17" s="22"/>
      <c r="AK17" s="22"/>
      <c r="AL17" s="39"/>
      <c r="AM17" s="39"/>
      <c r="AN17" s="92">
        <v>1</v>
      </c>
      <c r="AO17" s="57">
        <f t="shared" si="0"/>
        <v>4</v>
      </c>
      <c r="AP17" s="59"/>
      <c r="AQ17" s="59"/>
    </row>
    <row r="18" spans="1:43" s="6" customFormat="1" ht="13.5" thickBot="1">
      <c r="A18" s="12" t="s">
        <v>33</v>
      </c>
      <c r="B18" s="108"/>
      <c r="C18" s="25"/>
      <c r="D18" s="20"/>
      <c r="E18" s="25"/>
      <c r="F18" s="20"/>
      <c r="G18" s="25"/>
      <c r="H18" s="109"/>
      <c r="I18" s="25"/>
      <c r="J18" s="20"/>
      <c r="K18" s="25"/>
      <c r="L18" s="20"/>
      <c r="M18" s="20"/>
      <c r="N18" s="20"/>
      <c r="O18" s="20"/>
      <c r="P18" s="20"/>
      <c r="Q18" s="20"/>
      <c r="R18" s="20"/>
      <c r="S18" s="20"/>
      <c r="T18" s="25">
        <v>1</v>
      </c>
      <c r="U18" s="30"/>
      <c r="V18" s="82"/>
      <c r="W18" s="106"/>
      <c r="X18" s="25"/>
      <c r="Y18" s="104"/>
      <c r="Z18" s="82">
        <v>3</v>
      </c>
      <c r="AA18" s="106">
        <v>1</v>
      </c>
      <c r="AB18" s="25">
        <v>1</v>
      </c>
      <c r="AC18" s="25"/>
      <c r="AD18" s="20"/>
      <c r="AE18" s="44"/>
      <c r="AF18" s="20"/>
      <c r="AG18" s="20"/>
      <c r="AH18" s="25"/>
      <c r="AI18" s="20"/>
      <c r="AJ18" s="20"/>
      <c r="AK18" s="20"/>
      <c r="AL18" s="30"/>
      <c r="AM18" s="30"/>
      <c r="AN18" s="110">
        <v>1</v>
      </c>
      <c r="AO18" s="57">
        <f t="shared" si="0"/>
        <v>4</v>
      </c>
      <c r="AP18" s="54"/>
      <c r="AQ18" s="54"/>
    </row>
    <row r="19" spans="1:43" s="6" customFormat="1" ht="13.5" thickBot="1">
      <c r="A19" s="12" t="s">
        <v>34</v>
      </c>
      <c r="B19" s="99"/>
      <c r="C19" s="21"/>
      <c r="D19" s="21"/>
      <c r="E19" s="51"/>
      <c r="F19" s="21"/>
      <c r="G19" s="51"/>
      <c r="H19" s="21"/>
      <c r="I19" s="21"/>
      <c r="J19" s="19"/>
      <c r="K19" s="51"/>
      <c r="L19" s="19"/>
      <c r="M19" s="19"/>
      <c r="N19" s="19"/>
      <c r="O19" s="25"/>
      <c r="P19" s="46"/>
      <c r="Q19" s="20"/>
      <c r="R19" s="20"/>
      <c r="S19" s="20"/>
      <c r="T19" s="25"/>
      <c r="U19" s="104"/>
      <c r="V19" s="82"/>
      <c r="W19" s="83"/>
      <c r="X19" s="20"/>
      <c r="Y19" s="30"/>
      <c r="Z19" s="82"/>
      <c r="AA19" s="83"/>
      <c r="AB19" s="20"/>
      <c r="AC19" s="20"/>
      <c r="AD19" s="20"/>
      <c r="AE19" s="44"/>
      <c r="AF19" s="20"/>
      <c r="AG19" s="20"/>
      <c r="AH19" s="20"/>
      <c r="AI19" s="20"/>
      <c r="AJ19" s="20"/>
      <c r="AK19" s="20"/>
      <c r="AL19" s="30"/>
      <c r="AM19" s="30"/>
      <c r="AN19" s="87"/>
      <c r="AO19" s="57">
        <f t="shared" si="0"/>
        <v>0</v>
      </c>
      <c r="AP19" s="54"/>
      <c r="AQ19" s="54"/>
    </row>
    <row r="20" spans="1:43" s="40" customFormat="1" ht="13.5" thickBot="1">
      <c r="A20" s="10" t="s">
        <v>55</v>
      </c>
      <c r="B20" s="91"/>
      <c r="C20" s="47"/>
      <c r="D20" s="22"/>
      <c r="E20" s="47"/>
      <c r="F20" s="22"/>
      <c r="G20" s="22"/>
      <c r="H20" s="47"/>
      <c r="I20" s="22"/>
      <c r="J20" s="22"/>
      <c r="K20" s="47"/>
      <c r="L20" s="22"/>
      <c r="M20" s="22"/>
      <c r="N20" s="22"/>
      <c r="O20" s="22"/>
      <c r="P20" s="22"/>
      <c r="Q20" s="22"/>
      <c r="R20" s="22"/>
      <c r="S20" s="47"/>
      <c r="T20" s="47"/>
      <c r="U20" s="50">
        <v>1</v>
      </c>
      <c r="V20" s="82"/>
      <c r="W20" s="89"/>
      <c r="X20" s="47"/>
      <c r="Y20" s="39"/>
      <c r="Z20" s="82">
        <v>1</v>
      </c>
      <c r="AA20" s="88"/>
      <c r="AB20" s="22"/>
      <c r="AC20" s="22"/>
      <c r="AD20" s="47"/>
      <c r="AE20" s="43"/>
      <c r="AF20" s="22"/>
      <c r="AG20" s="47"/>
      <c r="AH20" s="47"/>
      <c r="AI20" s="22"/>
      <c r="AJ20" s="22"/>
      <c r="AK20" s="47">
        <v>1</v>
      </c>
      <c r="AL20" s="50"/>
      <c r="AM20" s="50"/>
      <c r="AN20" s="90"/>
      <c r="AO20" s="57">
        <f t="shared" si="0"/>
        <v>2</v>
      </c>
      <c r="AP20" s="59"/>
      <c r="AQ20" s="59"/>
    </row>
    <row r="21" spans="1:43" s="6" customFormat="1" ht="13.5" thickBot="1">
      <c r="A21" s="12" t="s">
        <v>35</v>
      </c>
      <c r="B21" s="108"/>
      <c r="C21" s="25"/>
      <c r="D21" s="20"/>
      <c r="E21" s="25"/>
      <c r="F21" s="20"/>
      <c r="G21" s="20"/>
      <c r="H21" s="25"/>
      <c r="I21" s="20"/>
      <c r="J21" s="20"/>
      <c r="K21" s="25"/>
      <c r="L21" s="20"/>
      <c r="M21" s="20"/>
      <c r="N21" s="20"/>
      <c r="O21" s="20"/>
      <c r="P21" s="20"/>
      <c r="Q21" s="20"/>
      <c r="R21" s="20"/>
      <c r="S21" s="25"/>
      <c r="T21" s="25"/>
      <c r="U21" s="104">
        <v>1</v>
      </c>
      <c r="V21" s="82"/>
      <c r="W21" s="83"/>
      <c r="X21" s="25"/>
      <c r="Y21" s="30"/>
      <c r="Z21" s="82">
        <v>1</v>
      </c>
      <c r="AA21" s="106"/>
      <c r="AB21" s="20"/>
      <c r="AC21" s="20"/>
      <c r="AD21" s="25"/>
      <c r="AE21" s="44"/>
      <c r="AF21" s="20"/>
      <c r="AG21" s="25"/>
      <c r="AH21" s="25"/>
      <c r="AI21" s="20"/>
      <c r="AJ21" s="20"/>
      <c r="AK21" s="25">
        <v>1</v>
      </c>
      <c r="AL21" s="104"/>
      <c r="AM21" s="104"/>
      <c r="AN21" s="87"/>
      <c r="AO21" s="57">
        <f t="shared" si="0"/>
        <v>2</v>
      </c>
      <c r="AP21" s="54"/>
      <c r="AQ21" s="54"/>
    </row>
    <row r="22" spans="1:43" s="6" customFormat="1" ht="13.5" thickBot="1">
      <c r="A22" s="12" t="s">
        <v>34</v>
      </c>
      <c r="B22" s="111"/>
      <c r="C22" s="19"/>
      <c r="D22" s="19"/>
      <c r="E22" s="42"/>
      <c r="F22" s="19"/>
      <c r="G22" s="19"/>
      <c r="H22" s="51"/>
      <c r="I22" s="21"/>
      <c r="J22" s="21"/>
      <c r="K22" s="21"/>
      <c r="L22" s="21"/>
      <c r="M22" s="21"/>
      <c r="N22" s="21"/>
      <c r="O22" s="21"/>
      <c r="P22" s="19"/>
      <c r="Q22" s="20"/>
      <c r="R22" s="20"/>
      <c r="S22" s="20"/>
      <c r="T22" s="20"/>
      <c r="U22" s="30"/>
      <c r="V22" s="82"/>
      <c r="W22" s="83"/>
      <c r="X22" s="20"/>
      <c r="Y22" s="30"/>
      <c r="Z22" s="82"/>
      <c r="AA22" s="83"/>
      <c r="AB22" s="20"/>
      <c r="AC22" s="20"/>
      <c r="AD22" s="20"/>
      <c r="AE22" s="44"/>
      <c r="AF22" s="20"/>
      <c r="AG22" s="20"/>
      <c r="AH22" s="20"/>
      <c r="AI22" s="20"/>
      <c r="AJ22" s="20"/>
      <c r="AK22" s="20"/>
      <c r="AL22" s="30"/>
      <c r="AM22" s="30"/>
      <c r="AN22" s="87"/>
      <c r="AO22" s="57">
        <f t="shared" si="0"/>
        <v>0</v>
      </c>
      <c r="AP22" s="54"/>
      <c r="AQ22" s="54"/>
    </row>
    <row r="23" spans="1:43" s="35" customFormat="1" ht="13.5" thickBot="1">
      <c r="A23" s="10" t="s">
        <v>36</v>
      </c>
      <c r="B23" s="112"/>
      <c r="C23" s="113"/>
      <c r="D23" s="113"/>
      <c r="E23" s="114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5"/>
      <c r="T23" s="113"/>
      <c r="U23" s="116"/>
      <c r="V23" s="67"/>
      <c r="W23" s="117"/>
      <c r="X23" s="118"/>
      <c r="Y23" s="119"/>
      <c r="Z23" s="67"/>
      <c r="AA23" s="120"/>
      <c r="AB23" s="121"/>
      <c r="AC23" s="121"/>
      <c r="AD23" s="121"/>
      <c r="AE23" s="122"/>
      <c r="AF23" s="121"/>
      <c r="AG23" s="121"/>
      <c r="AH23" s="123"/>
      <c r="AI23" s="121"/>
      <c r="AJ23" s="121"/>
      <c r="AK23" s="121"/>
      <c r="AL23" s="116"/>
      <c r="AM23" s="116"/>
      <c r="AN23" s="124"/>
      <c r="AO23" s="125">
        <f t="shared" si="0"/>
        <v>0</v>
      </c>
      <c r="AP23" s="59"/>
      <c r="AQ23" s="59"/>
    </row>
    <row r="24" spans="1:41" ht="12.75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2"/>
      <c r="S24" s="52"/>
      <c r="T24" s="52"/>
      <c r="U24" s="48"/>
      <c r="V24" s="55"/>
      <c r="W24" s="55"/>
      <c r="X24" s="55"/>
      <c r="Y24" s="55"/>
      <c r="Z24" s="56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52"/>
    </row>
    <row r="25" spans="18:41" ht="12.75">
      <c r="R25" s="4"/>
      <c r="S25" s="41"/>
      <c r="T25" s="4"/>
      <c r="U25" s="7"/>
      <c r="V25" s="38"/>
      <c r="W25" s="4"/>
      <c r="X25" s="4"/>
      <c r="Y25" s="4"/>
      <c r="Z25" s="36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52"/>
    </row>
    <row r="26" spans="21:41" ht="12.75">
      <c r="U26" s="7"/>
      <c r="Z26" s="36"/>
      <c r="AA26" s="7"/>
      <c r="AB26" s="7"/>
      <c r="AC26" s="7"/>
      <c r="AD26" s="48"/>
      <c r="AE26" s="49"/>
      <c r="AF26" s="7"/>
      <c r="AG26" s="7"/>
      <c r="AH26" s="7"/>
      <c r="AI26" s="7"/>
      <c r="AJ26" s="7"/>
      <c r="AK26" s="7"/>
      <c r="AL26" s="7"/>
      <c r="AM26" s="7"/>
      <c r="AN26" s="7"/>
      <c r="AO26" s="52"/>
    </row>
    <row r="27" spans="21:41" ht="12.75">
      <c r="U27" s="7"/>
      <c r="Z27" s="36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52"/>
    </row>
    <row r="28" spans="21:41" ht="12.75">
      <c r="U28" s="7"/>
      <c r="Z28" s="3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2"/>
    </row>
    <row r="29" spans="21:41" ht="12.75">
      <c r="U29" s="7"/>
      <c r="Z29" s="3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2"/>
    </row>
    <row r="30" spans="21:41" ht="12.75">
      <c r="U30" s="7"/>
      <c r="Z30" s="3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52"/>
    </row>
    <row r="31" spans="21:41" ht="12.75">
      <c r="U31" s="7"/>
      <c r="Z31" s="3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2"/>
    </row>
    <row r="32" spans="21:41" ht="12.75">
      <c r="U32" s="7"/>
      <c r="Z32" s="3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2"/>
    </row>
    <row r="33" spans="21:41" ht="12.75">
      <c r="U33" s="7"/>
      <c r="Z33" s="3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2"/>
    </row>
    <row r="34" spans="21:41" ht="12.75">
      <c r="U34" s="7"/>
      <c r="Z34" s="3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2"/>
    </row>
    <row r="35" spans="21:41" ht="12.75">
      <c r="U35" s="7"/>
      <c r="Z35" s="3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52"/>
    </row>
    <row r="36" spans="21:41" ht="12.75">
      <c r="U36" s="7"/>
      <c r="Z36" s="3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52"/>
    </row>
    <row r="37" spans="21:41" ht="12.75">
      <c r="U37" s="7"/>
      <c r="Z37" s="3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52"/>
    </row>
    <row r="38" spans="21:41" ht="12.75">
      <c r="U38" s="7"/>
      <c r="Z38" s="3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52"/>
    </row>
    <row r="39" spans="21:41" ht="12.75">
      <c r="U39" s="7"/>
      <c r="Z39" s="3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52"/>
    </row>
    <row r="40" spans="21:41" ht="12.75">
      <c r="U40" s="7"/>
      <c r="Z40" s="3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52"/>
    </row>
    <row r="41" spans="21:41" ht="12.75">
      <c r="U41" s="8"/>
      <c r="Z41" s="37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52"/>
    </row>
    <row r="42" ht="12.75">
      <c r="AO42" s="52"/>
    </row>
    <row r="43" ht="12.75">
      <c r="AO43" s="52"/>
    </row>
    <row r="44" ht="12.75">
      <c r="AO44" s="52"/>
    </row>
    <row r="45" ht="12.75">
      <c r="AO45" s="52"/>
    </row>
    <row r="46" ht="12.75">
      <c r="AO46" s="52"/>
    </row>
    <row r="47" ht="12.75">
      <c r="AO47" s="52"/>
    </row>
    <row r="48" ht="12.75">
      <c r="AO48" s="52"/>
    </row>
    <row r="49" ht="12.75">
      <c r="AO49" s="52"/>
    </row>
    <row r="50" ht="12.75">
      <c r="AO50" s="52"/>
    </row>
    <row r="51" ht="12.75">
      <c r="AO51" s="52"/>
    </row>
    <row r="52" ht="12.75">
      <c r="AO52" s="52"/>
    </row>
    <row r="53" ht="12.75">
      <c r="AO53" s="52"/>
    </row>
    <row r="54" ht="12.75">
      <c r="AO54" s="52"/>
    </row>
    <row r="55" ht="12.75">
      <c r="AO55" s="52"/>
    </row>
    <row r="56" ht="12.75">
      <c r="AO56" s="52"/>
    </row>
    <row r="57" ht="12.75">
      <c r="AO57" s="52"/>
    </row>
    <row r="58" ht="12.75">
      <c r="AO58" s="52"/>
    </row>
    <row r="59" ht="12.75">
      <c r="AO59" s="52"/>
    </row>
    <row r="60" ht="12.75">
      <c r="AO60" s="52"/>
    </row>
    <row r="61" ht="12.75">
      <c r="AO61" s="52"/>
    </row>
    <row r="62" ht="12.75">
      <c r="AO62" s="52"/>
    </row>
    <row r="63" ht="12.75">
      <c r="AO63" s="52"/>
    </row>
    <row r="64" ht="12.75">
      <c r="AO64" s="52"/>
    </row>
    <row r="65" ht="12.75">
      <c r="AO65" s="52"/>
    </row>
    <row r="68" spans="21:40" ht="12.75">
      <c r="U68" s="4"/>
      <c r="Z68" s="38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21:40" ht="12.75">
      <c r="U69" s="4"/>
      <c r="Z69" s="38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1:40" ht="12.75">
      <c r="U70" s="4"/>
      <c r="Z70" s="38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1:40" ht="12.75">
      <c r="U71" s="4"/>
      <c r="Z71" s="38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1:40" ht="12.75">
      <c r="U72" s="4"/>
      <c r="Z72" s="38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1:40" ht="12.75">
      <c r="U73" s="4"/>
      <c r="Z73" s="38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21:40" ht="12.75">
      <c r="U74" s="4"/>
      <c r="Z74" s="38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21:40" ht="12.75">
      <c r="U75" s="4"/>
      <c r="Z75" s="38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21:40" ht="12.75">
      <c r="U76" s="4"/>
      <c r="Z76" s="38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21:40" ht="12.75">
      <c r="U77" s="4"/>
      <c r="Z77" s="38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21:40" ht="12.75">
      <c r="U78" s="4"/>
      <c r="Z78" s="38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21:41" ht="12.75">
      <c r="U79" s="4"/>
      <c r="Z79" s="38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52"/>
    </row>
    <row r="80" spans="21:41" ht="12.75">
      <c r="U80" s="4"/>
      <c r="Z80" s="38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2"/>
    </row>
    <row r="81" ht="12.75">
      <c r="AO81" s="52"/>
    </row>
    <row r="82" ht="12.75">
      <c r="AO82" s="52"/>
    </row>
    <row r="83" ht="12.75">
      <c r="AO83" s="52"/>
    </row>
    <row r="84" ht="12.75">
      <c r="AO84" s="52"/>
    </row>
    <row r="85" ht="12.75">
      <c r="AO85" s="52"/>
    </row>
    <row r="86" ht="12.75">
      <c r="AO86" s="52"/>
    </row>
    <row r="87" ht="12.75">
      <c r="AO87" s="52"/>
    </row>
    <row r="88" ht="12.75">
      <c r="AO88" s="52"/>
    </row>
    <row r="89" ht="12.75">
      <c r="AO89" s="52"/>
    </row>
    <row r="90" ht="12.75">
      <c r="AO90" s="52"/>
    </row>
    <row r="91" ht="12.75">
      <c r="AO91" s="52"/>
    </row>
    <row r="92" ht="12.75">
      <c r="AO92" s="52"/>
    </row>
    <row r="93" ht="12.75">
      <c r="AO93" s="52"/>
    </row>
    <row r="94" ht="12.75">
      <c r="AO94" s="52"/>
    </row>
    <row r="95" ht="12.75">
      <c r="AO95" s="52"/>
    </row>
    <row r="96" ht="12.75">
      <c r="AO96" s="52"/>
    </row>
    <row r="97" ht="12.75">
      <c r="AO97" s="52"/>
    </row>
    <row r="98" ht="12.75">
      <c r="AO98" s="52"/>
    </row>
    <row r="99" ht="12.75">
      <c r="AO99" s="52"/>
    </row>
    <row r="100" ht="12.75">
      <c r="AO100" s="52"/>
    </row>
    <row r="101" ht="12.75">
      <c r="AO101" s="52"/>
    </row>
    <row r="102" ht="12.75">
      <c r="AO102" s="52"/>
    </row>
    <row r="103" ht="12.75">
      <c r="AO103" s="52"/>
    </row>
    <row r="104" ht="12.75">
      <c r="AO104" s="52"/>
    </row>
    <row r="105" ht="12.75">
      <c r="AO105" s="52"/>
    </row>
    <row r="106" ht="12.75">
      <c r="AO106" s="52"/>
    </row>
    <row r="107" ht="12.75">
      <c r="AO107" s="52"/>
    </row>
    <row r="108" ht="12.75">
      <c r="AO108" s="52"/>
    </row>
    <row r="109" ht="12.75">
      <c r="AO109" s="52"/>
    </row>
  </sheetData>
  <mergeCells count="1">
    <mergeCell ref="A1:Y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10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1" sqref="AC1:AC16384"/>
    </sheetView>
  </sheetViews>
  <sheetFormatPr defaultColWidth="9.00390625" defaultRowHeight="12.75"/>
  <cols>
    <col min="1" max="1" width="39.625" style="1" customWidth="1"/>
    <col min="2" max="2" width="4.00390625" style="2" customWidth="1"/>
    <col min="3" max="5" width="3.25390625" style="2" customWidth="1"/>
    <col min="6" max="6" width="3.375" style="2" customWidth="1"/>
    <col min="7" max="7" width="4.125" style="2" customWidth="1"/>
    <col min="8" max="8" width="3.875" style="2" customWidth="1"/>
    <col min="9" max="9" width="3.25390625" style="2" customWidth="1"/>
    <col min="10" max="10" width="2.875" style="2" customWidth="1"/>
    <col min="11" max="11" width="4.125" style="2" customWidth="1"/>
    <col min="12" max="12" width="3.00390625" style="2" customWidth="1"/>
    <col min="13" max="13" width="3.25390625" style="2" customWidth="1"/>
    <col min="14" max="14" width="2.75390625" style="2" customWidth="1"/>
    <col min="15" max="16" width="3.875" style="2" customWidth="1"/>
    <col min="17" max="17" width="3.375" style="2" customWidth="1"/>
    <col min="18" max="18" width="3.00390625" style="2" customWidth="1"/>
    <col min="19" max="19" width="2.75390625" style="3" customWidth="1"/>
    <col min="20" max="20" width="4.125" style="2" customWidth="1"/>
    <col min="21" max="21" width="3.875" style="2" customWidth="1"/>
    <col min="22" max="22" width="4.125" style="35" customWidth="1"/>
    <col min="23" max="23" width="3.625" style="2" customWidth="1"/>
    <col min="24" max="24" width="3.125" style="2" customWidth="1"/>
    <col min="25" max="25" width="3.375" style="2" customWidth="1"/>
    <col min="26" max="26" width="4.75390625" style="35" customWidth="1"/>
    <col min="27" max="27" width="3.625" style="2" customWidth="1"/>
    <col min="28" max="29" width="3.375" style="2" customWidth="1"/>
    <col min="30" max="30" width="4.375" style="2" customWidth="1"/>
    <col min="31" max="31" width="3.00390625" style="2" customWidth="1"/>
    <col min="32" max="32" width="2.875" style="2" customWidth="1"/>
    <col min="33" max="33" width="3.625" style="2" customWidth="1"/>
    <col min="34" max="34" width="3.25390625" style="2" customWidth="1"/>
    <col min="35" max="35" width="2.875" style="2" customWidth="1"/>
    <col min="36" max="36" width="3.625" style="2" customWidth="1"/>
    <col min="37" max="39" width="4.00390625" style="2" customWidth="1"/>
    <col min="40" max="40" width="4.375" style="2" customWidth="1"/>
    <col min="41" max="41" width="5.375" style="54" customWidth="1"/>
    <col min="42" max="42" width="11.75390625" style="54" customWidth="1"/>
    <col min="43" max="43" width="9.125" style="54" customWidth="1"/>
    <col min="44" max="16384" width="9.125" style="2" customWidth="1"/>
  </cols>
  <sheetData>
    <row r="1" spans="1:40" ht="13.5" customHeight="1" thickBot="1">
      <c r="A1" s="168" t="s">
        <v>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68"/>
      <c r="X1" s="168"/>
      <c r="Y1" s="168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1" ht="108" customHeight="1" thickBot="1">
      <c r="A2" s="9" t="s">
        <v>0</v>
      </c>
      <c r="B2" s="14" t="s">
        <v>1</v>
      </c>
      <c r="C2" s="14" t="s">
        <v>41</v>
      </c>
      <c r="D2" s="15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  <c r="K2" s="16" t="s">
        <v>9</v>
      </c>
      <c r="L2" s="16" t="s">
        <v>10</v>
      </c>
      <c r="M2" s="17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8" t="s">
        <v>18</v>
      </c>
      <c r="T2" s="27" t="s">
        <v>19</v>
      </c>
      <c r="U2" s="34" t="s">
        <v>20</v>
      </c>
      <c r="V2" s="62" t="s">
        <v>17</v>
      </c>
      <c r="W2" s="63" t="s">
        <v>37</v>
      </c>
      <c r="X2" s="16" t="s">
        <v>38</v>
      </c>
      <c r="Y2" s="27" t="s">
        <v>39</v>
      </c>
      <c r="Z2" s="64" t="s">
        <v>42</v>
      </c>
      <c r="AA2" s="34" t="s">
        <v>43</v>
      </c>
      <c r="AB2" s="34" t="s">
        <v>44</v>
      </c>
      <c r="AC2" s="34"/>
      <c r="AD2" s="34" t="s">
        <v>45</v>
      </c>
      <c r="AE2" s="34" t="s">
        <v>46</v>
      </c>
      <c r="AF2" s="34" t="s">
        <v>47</v>
      </c>
      <c r="AG2" s="34" t="s">
        <v>51</v>
      </c>
      <c r="AH2" s="34" t="s">
        <v>48</v>
      </c>
      <c r="AI2" s="34" t="s">
        <v>50</v>
      </c>
      <c r="AJ2" s="34" t="s">
        <v>52</v>
      </c>
      <c r="AK2" s="34" t="s">
        <v>53</v>
      </c>
      <c r="AL2" s="34" t="s">
        <v>62</v>
      </c>
      <c r="AM2" s="145" t="s">
        <v>68</v>
      </c>
      <c r="AN2" s="34" t="s">
        <v>49</v>
      </c>
      <c r="AO2" s="65" t="s">
        <v>40</v>
      </c>
    </row>
    <row r="3" spans="1:41" ht="17.25" customHeight="1" thickBot="1">
      <c r="A3" s="10" t="s">
        <v>56</v>
      </c>
      <c r="B3" s="66">
        <f>январь!B3+февраль!B3+март!B3</f>
        <v>11</v>
      </c>
      <c r="C3" s="66">
        <f>январь!C3+февраль!C3+март!C3</f>
        <v>3</v>
      </c>
      <c r="D3" s="66"/>
      <c r="E3" s="66"/>
      <c r="F3" s="66">
        <f>январь!F3+февраль!F3+март!F3</f>
        <v>1</v>
      </c>
      <c r="G3" s="66"/>
      <c r="H3" s="66">
        <f>январь!H3+февраль!H3+март!H3</f>
        <v>14</v>
      </c>
      <c r="I3" s="66">
        <f>январь!I3+февраль!I3+март!I3</f>
        <v>18</v>
      </c>
      <c r="J3" s="66"/>
      <c r="K3" s="66">
        <f>январь!K3+февраль!K3+март!K3</f>
        <v>6</v>
      </c>
      <c r="L3" s="66"/>
      <c r="M3" s="66">
        <f>январь!M3+февраль!M3+март!M3</f>
        <v>1</v>
      </c>
      <c r="N3" s="66"/>
      <c r="O3" s="66">
        <f>январь!O3+февраль!O3+март!O3</f>
        <v>1</v>
      </c>
      <c r="P3" s="66">
        <f>январь!P3+февраль!P3+март!P3</f>
        <v>2</v>
      </c>
      <c r="Q3" s="66">
        <f>январь!Q3+февраль!Q3+март!Q3</f>
        <v>4</v>
      </c>
      <c r="R3" s="66"/>
      <c r="S3" s="66">
        <f>январь!S3+февраль!S3+март!S3</f>
        <v>1</v>
      </c>
      <c r="T3" s="66">
        <f>январь!T3+февраль!T3+март!T3</f>
        <v>5</v>
      </c>
      <c r="U3" s="126">
        <f>январь!U3+февраль!U3+март!U3</f>
        <v>3</v>
      </c>
      <c r="V3" s="130">
        <f>январь!V3+февраль!V3+март!V3</f>
        <v>8</v>
      </c>
      <c r="W3" s="68">
        <f>январь!W3+февраль!W3+март!W3</f>
        <v>3</v>
      </c>
      <c r="X3" s="66">
        <f>январь!X3+февраль!X3+март!X3</f>
        <v>3</v>
      </c>
      <c r="Y3" s="126">
        <f>январь!Y3+февраль!Y3+март!Y3</f>
        <v>2</v>
      </c>
      <c r="Z3" s="130">
        <f>январь!Z3+февраль!Z3+март!Z3</f>
        <v>34</v>
      </c>
      <c r="AA3" s="68">
        <f>январь!AA3+февраль!AA3+март!AA3</f>
        <v>5</v>
      </c>
      <c r="AB3" s="66">
        <f>январь!AB3+февраль!AB3+март!AB3</f>
        <v>6</v>
      </c>
      <c r="AC3" s="66"/>
      <c r="AD3" s="66">
        <f>январь!AD3+февраль!AD3+март!AD3</f>
        <v>6</v>
      </c>
      <c r="AE3" s="66">
        <f>январь!AE3+февраль!AE3+март!AE3</f>
        <v>1</v>
      </c>
      <c r="AF3" s="66">
        <f>январь!AF3+февраль!AF3+март!AF3</f>
        <v>1</v>
      </c>
      <c r="AG3" s="66"/>
      <c r="AH3" s="66">
        <f>январь!AH3+февраль!AH3+март!AH3</f>
        <v>2</v>
      </c>
      <c r="AI3" s="66">
        <f>январь!AI3+февраль!AI3+март!AI3</f>
        <v>2</v>
      </c>
      <c r="AJ3" s="66">
        <f>январь!AJ3+февраль!AJ3+март!AJ3</f>
        <v>5</v>
      </c>
      <c r="AK3" s="66">
        <f>январь!AK3+февраль!AK3+март!AK3</f>
        <v>3</v>
      </c>
      <c r="AL3" s="66">
        <f>январь!AL3+февраль!AL3+март!AL3</f>
        <v>2</v>
      </c>
      <c r="AM3" s="126"/>
      <c r="AN3" s="126">
        <f>январь!AN3+февраль!AN3+март!AN3</f>
        <v>1</v>
      </c>
      <c r="AO3" s="67">
        <f>январь!AO3+февраль!AO3+март!AO3</f>
        <v>106</v>
      </c>
    </row>
    <row r="4" spans="1:72" s="6" customFormat="1" ht="13.5" thickBot="1">
      <c r="A4" s="10" t="s">
        <v>58</v>
      </c>
      <c r="B4" s="66">
        <f>январь!B4+февраль!B4+март!B4</f>
        <v>6</v>
      </c>
      <c r="C4" s="66">
        <f>январь!C4+февраль!C4+март!C4</f>
        <v>1</v>
      </c>
      <c r="D4" s="66"/>
      <c r="E4" s="66"/>
      <c r="F4" s="66">
        <f>январь!F4+февраль!F4+март!F4</f>
        <v>1</v>
      </c>
      <c r="G4" s="66"/>
      <c r="H4" s="66">
        <f>январь!H4+февраль!H4+март!H4</f>
        <v>8</v>
      </c>
      <c r="I4" s="66">
        <f>январь!I4+февраль!I4+март!I4</f>
        <v>7</v>
      </c>
      <c r="J4" s="66"/>
      <c r="K4" s="66">
        <f>январь!K4+февраль!K4+март!K4</f>
        <v>3</v>
      </c>
      <c r="L4" s="66"/>
      <c r="M4" s="66"/>
      <c r="N4" s="66"/>
      <c r="O4" s="66">
        <f>январь!O4+февраль!O4+март!O4</f>
        <v>1</v>
      </c>
      <c r="P4" s="66">
        <f>январь!P4+февраль!P4+март!P4</f>
        <v>2</v>
      </c>
      <c r="Q4" s="66">
        <f>январь!Q4+февраль!Q4+март!Q4</f>
        <v>1</v>
      </c>
      <c r="R4" s="66"/>
      <c r="S4" s="66">
        <f>январь!S4+февраль!S4+март!S4</f>
        <v>1</v>
      </c>
      <c r="T4" s="66">
        <f>январь!T4+февраль!T4+март!T4</f>
        <v>3</v>
      </c>
      <c r="U4" s="126">
        <f>январь!U4+февраль!U4+март!U4</f>
        <v>1</v>
      </c>
      <c r="V4" s="130">
        <f>январь!V4+февраль!V4+март!V4</f>
        <v>3</v>
      </c>
      <c r="W4" s="68">
        <f>январь!W4+февраль!W4+март!W4</f>
        <v>3</v>
      </c>
      <c r="X4" s="66"/>
      <c r="Y4" s="126"/>
      <c r="Z4" s="130">
        <f>январь!Z4+февраль!Z4+март!Z4</f>
        <v>18</v>
      </c>
      <c r="AA4" s="68">
        <f>январь!AA4+февраль!AA4+март!AA4</f>
        <v>2</v>
      </c>
      <c r="AB4" s="66">
        <f>январь!AB4+февраль!AB4+март!AB4</f>
        <v>4</v>
      </c>
      <c r="AC4" s="66"/>
      <c r="AD4" s="66">
        <f>январь!AD4+февраль!AD4+март!AD4</f>
        <v>2</v>
      </c>
      <c r="AE4" s="66"/>
      <c r="AF4" s="66">
        <f>январь!AF4+февраль!AF4+март!AF4</f>
        <v>1</v>
      </c>
      <c r="AG4" s="66"/>
      <c r="AH4" s="66">
        <f>январь!AH4+февраль!AH4+март!AH4</f>
        <v>1</v>
      </c>
      <c r="AI4" s="66">
        <f>январь!AI4+февраль!AI4+март!AI4</f>
        <v>1</v>
      </c>
      <c r="AJ4" s="66">
        <f>январь!AJ4+февраль!AJ4+март!AJ4</f>
        <v>3</v>
      </c>
      <c r="AK4" s="66">
        <f>январь!AK4+февраль!AK4+март!AK4</f>
        <v>2</v>
      </c>
      <c r="AL4" s="66">
        <f>январь!AL4+февраль!AL4+март!AL4</f>
        <v>1</v>
      </c>
      <c r="AM4" s="126"/>
      <c r="AN4" s="126">
        <f>январь!AN4+февраль!AN4+март!AN4</f>
        <v>1</v>
      </c>
      <c r="AO4" s="67">
        <f>январь!AO4+февраль!AO4+март!AO4</f>
        <v>67</v>
      </c>
      <c r="AP4" s="58"/>
      <c r="AQ4" s="58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43" s="6" customFormat="1" ht="13.5" thickBot="1">
      <c r="A5" s="10" t="s">
        <v>21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134"/>
      <c r="V5" s="135"/>
      <c r="W5" s="136"/>
      <c r="X5" s="71"/>
      <c r="Y5" s="134"/>
      <c r="Z5" s="135"/>
      <c r="AA5" s="136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134"/>
      <c r="AN5" s="134"/>
      <c r="AO5" s="137">
        <f>январь!AO5+февраль!AO5+март!AO5</f>
        <v>0</v>
      </c>
      <c r="AP5" s="54"/>
      <c r="AQ5" s="54"/>
    </row>
    <row r="6" spans="1:43" s="6" customFormat="1" ht="13.5" thickBot="1">
      <c r="A6" s="12" t="s">
        <v>22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27"/>
      <c r="V6" s="131"/>
      <c r="W6" s="128"/>
      <c r="X6" s="44"/>
      <c r="Y6" s="127"/>
      <c r="Z6" s="131"/>
      <c r="AA6" s="128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127"/>
      <c r="AN6" s="127"/>
      <c r="AO6" s="129">
        <f>январь!AO6+февраль!AO6+март!AO6</f>
        <v>0</v>
      </c>
      <c r="AP6" s="54"/>
      <c r="AQ6" s="54"/>
    </row>
    <row r="7" spans="1:43" s="6" customFormat="1" ht="13.5" thickBot="1">
      <c r="A7" s="12" t="s">
        <v>23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127"/>
      <c r="V7" s="131"/>
      <c r="W7" s="128"/>
      <c r="X7" s="44"/>
      <c r="Y7" s="127"/>
      <c r="Z7" s="131"/>
      <c r="AA7" s="128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127"/>
      <c r="AN7" s="127"/>
      <c r="AO7" s="129">
        <f>январь!AO7+февраль!AO7+март!AO7</f>
        <v>0</v>
      </c>
      <c r="AP7" s="54"/>
      <c r="AQ7" s="54"/>
    </row>
    <row r="8" spans="1:43" s="40" customFormat="1" ht="13.5" thickBot="1">
      <c r="A8" s="10" t="s">
        <v>24</v>
      </c>
      <c r="B8" s="44"/>
      <c r="C8" s="44"/>
      <c r="D8" s="44"/>
      <c r="E8" s="44"/>
      <c r="F8" s="44"/>
      <c r="G8" s="44"/>
      <c r="H8" s="44">
        <f>январь!H8+февраль!H8+март!H8</f>
        <v>1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>
        <f>январь!S8+февраль!S8+март!S8</f>
        <v>1</v>
      </c>
      <c r="T8" s="44"/>
      <c r="U8" s="127"/>
      <c r="V8" s="131"/>
      <c r="W8" s="128"/>
      <c r="X8" s="44"/>
      <c r="Y8" s="127"/>
      <c r="Z8" s="131"/>
      <c r="AA8" s="128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127"/>
      <c r="AN8" s="127"/>
      <c r="AO8" s="67">
        <f>январь!AO8+февраль!AO8+март!AO8</f>
        <v>2</v>
      </c>
      <c r="AP8" s="59"/>
      <c r="AQ8" s="59"/>
    </row>
    <row r="9" spans="1:43" s="40" customFormat="1" ht="13.5" thickBot="1">
      <c r="A9" s="10" t="s">
        <v>25</v>
      </c>
      <c r="B9" s="44"/>
      <c r="C9" s="44">
        <f>январь!C9+февраль!C9+март!C9</f>
        <v>1</v>
      </c>
      <c r="D9" s="44"/>
      <c r="E9" s="44"/>
      <c r="F9" s="44"/>
      <c r="G9" s="44"/>
      <c r="H9" s="44"/>
      <c r="I9" s="44">
        <f>январь!I9+февраль!I9+март!I9</f>
        <v>2</v>
      </c>
      <c r="J9" s="44"/>
      <c r="K9" s="44"/>
      <c r="L9" s="44"/>
      <c r="M9" s="44"/>
      <c r="N9" s="44"/>
      <c r="O9" s="44"/>
      <c r="P9" s="44">
        <f>январь!P9+февраль!P9+март!P9</f>
        <v>1</v>
      </c>
      <c r="Q9" s="44"/>
      <c r="R9" s="44"/>
      <c r="S9" s="44"/>
      <c r="T9" s="44"/>
      <c r="U9" s="127"/>
      <c r="V9" s="131">
        <f>январь!V9+февраль!V9+март!V9</f>
        <v>1</v>
      </c>
      <c r="W9" s="128">
        <f>январь!W9+февраль!W9+март!W9</f>
        <v>1</v>
      </c>
      <c r="X9" s="44"/>
      <c r="Y9" s="127"/>
      <c r="Z9" s="131">
        <f>январь!Z9+февраль!Z9+март!Z9</f>
        <v>5</v>
      </c>
      <c r="AA9" s="128"/>
      <c r="AB9" s="44">
        <f>январь!AB9+февраль!AB9+март!AB9</f>
        <v>2</v>
      </c>
      <c r="AC9" s="44"/>
      <c r="AD9" s="44"/>
      <c r="AE9" s="44"/>
      <c r="AF9" s="44">
        <f>январь!AF9+февраль!AF9+март!AF9</f>
        <v>1</v>
      </c>
      <c r="AG9" s="44"/>
      <c r="AH9" s="44"/>
      <c r="AI9" s="44"/>
      <c r="AJ9" s="44">
        <f>январь!AJ9+февраль!AJ9+март!AJ9</f>
        <v>1</v>
      </c>
      <c r="AK9" s="44"/>
      <c r="AL9" s="44">
        <f>январь!AL9+февраль!AL9+март!AL9</f>
        <v>1</v>
      </c>
      <c r="AM9" s="127"/>
      <c r="AN9" s="127"/>
      <c r="AO9" s="67">
        <f>январь!AO9+февраль!AO9+март!AO9</f>
        <v>10</v>
      </c>
      <c r="AP9" s="59"/>
      <c r="AQ9" s="59"/>
    </row>
    <row r="10" spans="1:41" ht="13.5" thickBot="1">
      <c r="A10" s="13" t="s">
        <v>26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127"/>
      <c r="V10" s="131"/>
      <c r="W10" s="128"/>
      <c r="X10" s="44"/>
      <c r="Y10" s="127"/>
      <c r="Z10" s="131"/>
      <c r="AA10" s="128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127"/>
      <c r="AN10" s="127"/>
      <c r="AO10" s="67">
        <f>январь!AO10+февраль!AO10+март!AO10</f>
        <v>0</v>
      </c>
    </row>
    <row r="11" spans="1:43" s="40" customFormat="1" ht="13.5" thickBot="1">
      <c r="A11" s="10" t="s">
        <v>27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127"/>
      <c r="V11" s="131"/>
      <c r="W11" s="128"/>
      <c r="X11" s="44"/>
      <c r="Y11" s="127"/>
      <c r="Z11" s="131"/>
      <c r="AA11" s="128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127"/>
      <c r="AN11" s="127"/>
      <c r="AO11" s="67">
        <f>январь!AO11+февраль!AO11+март!AO11</f>
        <v>0</v>
      </c>
      <c r="AP11" s="59"/>
      <c r="AQ11" s="59"/>
    </row>
    <row r="12" spans="1:43" s="40" customFormat="1" ht="13.5" thickBot="1">
      <c r="A12" s="10" t="s">
        <v>28</v>
      </c>
      <c r="B12" s="44"/>
      <c r="C12" s="44"/>
      <c r="D12" s="44"/>
      <c r="E12" s="44"/>
      <c r="F12" s="44">
        <f>январь!F12+февраль!F12+март!F12</f>
        <v>1</v>
      </c>
      <c r="G12" s="44"/>
      <c r="H12" s="44"/>
      <c r="I12" s="44"/>
      <c r="J12" s="44"/>
      <c r="K12" s="44">
        <f>январь!K12+февраль!K12+март!K12</f>
        <v>1</v>
      </c>
      <c r="L12" s="44"/>
      <c r="M12" s="44"/>
      <c r="N12" s="44"/>
      <c r="O12" s="44">
        <f>январь!O12+февраль!O12+март!O12</f>
        <v>1</v>
      </c>
      <c r="P12" s="44">
        <f>январь!P12+февраль!P12+март!P12</f>
        <v>1</v>
      </c>
      <c r="Q12" s="44"/>
      <c r="R12" s="44"/>
      <c r="S12" s="44"/>
      <c r="T12" s="44">
        <f>январь!T12+февраль!T12+март!T12</f>
        <v>1</v>
      </c>
      <c r="U12" s="127"/>
      <c r="V12" s="131"/>
      <c r="W12" s="128"/>
      <c r="X12" s="44"/>
      <c r="Y12" s="127"/>
      <c r="Z12" s="131">
        <f>январь!Z12+февраль!Z12+март!Z12</f>
        <v>3</v>
      </c>
      <c r="AA12" s="128">
        <f>январь!AA12+февраль!AA12+март!AA12</f>
        <v>1</v>
      </c>
      <c r="AB12" s="44"/>
      <c r="AC12" s="44"/>
      <c r="AD12" s="44">
        <f>январь!AD12+февраль!AD12+март!AD12</f>
        <v>1</v>
      </c>
      <c r="AE12" s="44"/>
      <c r="AF12" s="44"/>
      <c r="AG12" s="44"/>
      <c r="AH12" s="44"/>
      <c r="AI12" s="44"/>
      <c r="AJ12" s="44">
        <f>январь!AJ12+февраль!AJ12+март!AJ12</f>
        <v>1</v>
      </c>
      <c r="AK12" s="44"/>
      <c r="AL12" s="44"/>
      <c r="AM12" s="127"/>
      <c r="AN12" s="127"/>
      <c r="AO12" s="67">
        <f>январь!AO12+февраль!AO12+март!AO12</f>
        <v>8</v>
      </c>
      <c r="AP12" s="59"/>
      <c r="AQ12" s="59"/>
    </row>
    <row r="13" spans="1:64" s="40" customFormat="1" ht="13.5" thickBot="1">
      <c r="A13" s="10" t="s">
        <v>29</v>
      </c>
      <c r="B13" s="44">
        <f>январь!B13+февраль!B13+март!B13</f>
        <v>5</v>
      </c>
      <c r="C13" s="44"/>
      <c r="D13" s="44"/>
      <c r="E13" s="44"/>
      <c r="F13" s="44"/>
      <c r="G13" s="44"/>
      <c r="H13" s="44">
        <f>январь!H13+февраль!H13+март!H13</f>
        <v>4</v>
      </c>
      <c r="I13" s="44"/>
      <c r="J13" s="44"/>
      <c r="K13" s="44">
        <f>январь!K13+февраль!K13+март!K13</f>
        <v>2</v>
      </c>
      <c r="L13" s="44"/>
      <c r="M13" s="44"/>
      <c r="N13" s="44"/>
      <c r="O13" s="44"/>
      <c r="P13" s="44"/>
      <c r="Q13" s="44">
        <f>январь!Q13+февраль!Q13+март!Q13</f>
        <v>1</v>
      </c>
      <c r="R13" s="44"/>
      <c r="S13" s="44"/>
      <c r="T13" s="44"/>
      <c r="U13" s="127"/>
      <c r="V13" s="131">
        <f>январь!V13+февраль!V13+март!V13</f>
        <v>2</v>
      </c>
      <c r="W13" s="128">
        <f>январь!W13+февраль!W13+март!W13</f>
        <v>2</v>
      </c>
      <c r="X13" s="44"/>
      <c r="Y13" s="127"/>
      <c r="Z13" s="131">
        <f>январь!Z13+февраль!Z13+март!Z13</f>
        <v>2</v>
      </c>
      <c r="AA13" s="128"/>
      <c r="AB13" s="44">
        <f>январь!AB13+февраль!AB13+март!AB13</f>
        <v>1</v>
      </c>
      <c r="AC13" s="44"/>
      <c r="AD13" s="44"/>
      <c r="AE13" s="44"/>
      <c r="AF13" s="44"/>
      <c r="AG13" s="44"/>
      <c r="AH13" s="44"/>
      <c r="AI13" s="44"/>
      <c r="AJ13" s="44"/>
      <c r="AK13" s="44">
        <f>январь!AK13+февраль!AK13+март!AK13</f>
        <v>1</v>
      </c>
      <c r="AL13" s="44"/>
      <c r="AM13" s="127"/>
      <c r="AN13" s="127"/>
      <c r="AO13" s="67">
        <f>январь!AO13+февраль!AO13+март!AO13</f>
        <v>16</v>
      </c>
      <c r="AP13" s="58"/>
      <c r="AQ13" s="58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43" s="6" customFormat="1" ht="13.5" thickBot="1">
      <c r="A14" s="12" t="s">
        <v>30</v>
      </c>
      <c r="B14" s="44">
        <f>январь!B14+февраль!B14+март!B14</f>
        <v>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127"/>
      <c r="V14" s="131">
        <f>январь!V14+февраль!V14+март!V14</f>
        <v>2</v>
      </c>
      <c r="W14" s="128">
        <f>январь!W14+февраль!W14+март!W14</f>
        <v>2</v>
      </c>
      <c r="X14" s="44"/>
      <c r="Y14" s="127"/>
      <c r="Z14" s="131">
        <f>январь!Z14+февраль!Z14+март!Z14</f>
        <v>2</v>
      </c>
      <c r="AA14" s="128"/>
      <c r="AB14" s="44">
        <f>январь!AB14+февраль!AB14+март!AB14</f>
        <v>1</v>
      </c>
      <c r="AC14" s="44"/>
      <c r="AD14" s="44"/>
      <c r="AE14" s="44"/>
      <c r="AF14" s="44"/>
      <c r="AG14" s="44"/>
      <c r="AH14" s="44"/>
      <c r="AI14" s="44"/>
      <c r="AJ14" s="44"/>
      <c r="AK14" s="44">
        <f>январь!AK14+февраль!AK14+март!AK14</f>
        <v>1</v>
      </c>
      <c r="AL14" s="44"/>
      <c r="AM14" s="127"/>
      <c r="AN14" s="127"/>
      <c r="AO14" s="129">
        <f>январь!AO14+февраль!AO14+март!AO14</f>
        <v>10</v>
      </c>
      <c r="AP14" s="54"/>
      <c r="AQ14" s="54"/>
    </row>
    <row r="15" spans="1:43" s="6" customFormat="1" ht="12.75" customHeight="1" thickBot="1">
      <c r="A15" s="12" t="s">
        <v>31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127"/>
      <c r="V15" s="131"/>
      <c r="W15" s="128"/>
      <c r="X15" s="44"/>
      <c r="Y15" s="127"/>
      <c r="Z15" s="131"/>
      <c r="AA15" s="128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127"/>
      <c r="AN15" s="127"/>
      <c r="AO15" s="129">
        <f>январь!AO15+февраль!AO15+март!AO15</f>
        <v>0</v>
      </c>
      <c r="AP15" s="54"/>
      <c r="AQ15" s="54"/>
    </row>
    <row r="16" spans="1:43" s="6" customFormat="1" ht="13.5" thickBot="1">
      <c r="A16" s="12" t="s">
        <v>32</v>
      </c>
      <c r="B16" s="44"/>
      <c r="C16" s="44"/>
      <c r="D16" s="44"/>
      <c r="E16" s="44"/>
      <c r="F16" s="44"/>
      <c r="G16" s="44"/>
      <c r="H16" s="44">
        <f>январь!H16+февраль!H16+март!H16</f>
        <v>4</v>
      </c>
      <c r="I16" s="44"/>
      <c r="J16" s="44"/>
      <c r="K16" s="44">
        <f>январь!K16+февраль!K16+март!K16</f>
        <v>1</v>
      </c>
      <c r="L16" s="44"/>
      <c r="M16" s="44"/>
      <c r="N16" s="44"/>
      <c r="O16" s="44"/>
      <c r="P16" s="44"/>
      <c r="Q16" s="44">
        <f>январь!Q16+февраль!Q16+март!Q16</f>
        <v>1</v>
      </c>
      <c r="R16" s="44"/>
      <c r="S16" s="44"/>
      <c r="T16" s="44"/>
      <c r="U16" s="127"/>
      <c r="V16" s="131"/>
      <c r="W16" s="128"/>
      <c r="X16" s="44"/>
      <c r="Y16" s="127"/>
      <c r="Z16" s="131"/>
      <c r="AA16" s="128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127"/>
      <c r="AN16" s="127"/>
      <c r="AO16" s="129">
        <f>январь!AO16+февраль!AO16+март!AO16</f>
        <v>6</v>
      </c>
      <c r="AP16" s="54"/>
      <c r="AQ16" s="54"/>
    </row>
    <row r="17" spans="1:43" s="40" customFormat="1" ht="13.5" thickBot="1">
      <c r="A17" s="10" t="s">
        <v>54</v>
      </c>
      <c r="B17" s="44">
        <f>январь!B17+февраль!B17+март!B17</f>
        <v>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>
        <f>январь!T17+февраль!T17+март!T17</f>
        <v>2</v>
      </c>
      <c r="U17" s="127"/>
      <c r="V17" s="131"/>
      <c r="W17" s="128"/>
      <c r="X17" s="44"/>
      <c r="Y17" s="127"/>
      <c r="Z17" s="131">
        <f>январь!Z17+февраль!Z17+март!Z17</f>
        <v>12</v>
      </c>
      <c r="AA17" s="128">
        <f>январь!AA17+февраль!AA17+март!AA17</f>
        <v>1</v>
      </c>
      <c r="AB17" s="44">
        <f>январь!AB17+февраль!AB17+март!AB17</f>
        <v>1</v>
      </c>
      <c r="AC17" s="44"/>
      <c r="AD17" s="44"/>
      <c r="AE17" s="44"/>
      <c r="AF17" s="44"/>
      <c r="AG17" s="44"/>
      <c r="AH17" s="44"/>
      <c r="AI17" s="44">
        <f>январь!AI17+февраль!AI17+март!AI17</f>
        <v>1</v>
      </c>
      <c r="AJ17" s="44">
        <f>январь!AJ17+февраль!AJ17+март!AJ17</f>
        <v>1</v>
      </c>
      <c r="AK17" s="44"/>
      <c r="AL17" s="44"/>
      <c r="AM17" s="127"/>
      <c r="AN17" s="127">
        <f>январь!AN17+февраль!AN17+март!AN17</f>
        <v>1</v>
      </c>
      <c r="AO17" s="67">
        <f>январь!AO17+февраль!AO17+март!AO17</f>
        <v>15</v>
      </c>
      <c r="AP17" s="59"/>
      <c r="AQ17" s="59"/>
    </row>
    <row r="18" spans="1:43" s="6" customFormat="1" ht="13.5" thickBot="1">
      <c r="A18" s="12" t="s">
        <v>33</v>
      </c>
      <c r="B18" s="44">
        <f>январь!B18+февраль!B18+март!B18</f>
        <v>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>
        <f>январь!T18+февраль!T18+март!T18</f>
        <v>2</v>
      </c>
      <c r="U18" s="127"/>
      <c r="V18" s="131"/>
      <c r="W18" s="128"/>
      <c r="X18" s="44"/>
      <c r="Y18" s="127"/>
      <c r="Z18" s="131">
        <f>январь!Z18+февраль!Z18+март!Z18</f>
        <v>5</v>
      </c>
      <c r="AA18" s="128">
        <f>январь!AA18+февраль!AA18+март!AA18</f>
        <v>1</v>
      </c>
      <c r="AB18" s="44">
        <f>январь!AB18+февраль!AB18+март!AB18</f>
        <v>1</v>
      </c>
      <c r="AC18" s="44"/>
      <c r="AD18" s="44"/>
      <c r="AE18" s="44"/>
      <c r="AF18" s="44"/>
      <c r="AG18" s="44"/>
      <c r="AH18" s="44"/>
      <c r="AI18" s="44">
        <f>январь!AI18+февраль!AI18+март!AI18</f>
        <v>1</v>
      </c>
      <c r="AJ18" s="44">
        <f>январь!AJ18+февраль!AJ18+март!AJ18</f>
        <v>1</v>
      </c>
      <c r="AK18" s="44"/>
      <c r="AL18" s="44"/>
      <c r="AM18" s="127"/>
      <c r="AN18" s="127">
        <f>январь!AN18+февраль!AN18+март!AN18</f>
        <v>1</v>
      </c>
      <c r="AO18" s="129">
        <f>январь!AO18+февраль!AO18+март!AO18</f>
        <v>8</v>
      </c>
      <c r="AP18" s="54"/>
      <c r="AQ18" s="54"/>
    </row>
    <row r="19" spans="1:43" s="6" customFormat="1" ht="13.5" thickBot="1">
      <c r="A19" s="12" t="s">
        <v>34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127"/>
      <c r="V19" s="131"/>
      <c r="W19" s="128"/>
      <c r="X19" s="44"/>
      <c r="Y19" s="127"/>
      <c r="Z19" s="131">
        <f>январь!Z19+февраль!Z19+март!Z19</f>
        <v>7</v>
      </c>
      <c r="AA19" s="128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127"/>
      <c r="AN19" s="127"/>
      <c r="AO19" s="129">
        <f>январь!AO19+февраль!AO19+март!AO19</f>
        <v>7</v>
      </c>
      <c r="AP19" s="54"/>
      <c r="AQ19" s="54"/>
    </row>
    <row r="20" spans="1:43" s="40" customFormat="1" ht="13.5" thickBot="1">
      <c r="A20" s="10" t="s">
        <v>55</v>
      </c>
      <c r="B20" s="44"/>
      <c r="C20" s="44"/>
      <c r="D20" s="44"/>
      <c r="E20" s="44"/>
      <c r="F20" s="44"/>
      <c r="G20" s="44"/>
      <c r="H20" s="44">
        <f>январь!H20+февраль!H20+март!H20</f>
        <v>1</v>
      </c>
      <c r="I20" s="44">
        <f>январь!I20+февраль!I20+март!I20</f>
        <v>2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127">
        <f>январь!U20+февраль!U20+март!U20</f>
        <v>1</v>
      </c>
      <c r="V20" s="131"/>
      <c r="W20" s="128"/>
      <c r="X20" s="44"/>
      <c r="Y20" s="127"/>
      <c r="Z20" s="131">
        <f>январь!Z20+февраль!Z20+март!Z20</f>
        <v>4</v>
      </c>
      <c r="AA20" s="128"/>
      <c r="AB20" s="44"/>
      <c r="AC20" s="44"/>
      <c r="AD20" s="44">
        <f>январь!AD20+февраль!AD20+март!AD20</f>
        <v>1</v>
      </c>
      <c r="AE20" s="44"/>
      <c r="AF20" s="44"/>
      <c r="AG20" s="44"/>
      <c r="AH20" s="44">
        <f>январь!AH20+февраль!AH20+март!AH20</f>
        <v>1</v>
      </c>
      <c r="AI20" s="44"/>
      <c r="AJ20" s="44"/>
      <c r="AK20" s="44">
        <f>январь!AK20+февраль!AK20+март!AK20</f>
        <v>1</v>
      </c>
      <c r="AL20" s="44"/>
      <c r="AM20" s="127"/>
      <c r="AN20" s="127"/>
      <c r="AO20" s="67">
        <f>январь!AO20+февраль!AO20+март!AO20</f>
        <v>8</v>
      </c>
      <c r="AP20" s="59"/>
      <c r="AQ20" s="59"/>
    </row>
    <row r="21" spans="1:43" s="6" customFormat="1" ht="13.5" thickBot="1">
      <c r="A21" s="12" t="s">
        <v>35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127">
        <f>январь!U21+февраль!U21+март!U21</f>
        <v>1</v>
      </c>
      <c r="V21" s="131"/>
      <c r="W21" s="128"/>
      <c r="X21" s="44"/>
      <c r="Y21" s="127"/>
      <c r="Z21" s="131">
        <f>январь!Z21+февраль!Z21+март!Z21</f>
        <v>3</v>
      </c>
      <c r="AA21" s="128"/>
      <c r="AB21" s="44"/>
      <c r="AC21" s="44"/>
      <c r="AD21" s="44">
        <f>январь!AD21+февраль!AD21+март!AD21</f>
        <v>1</v>
      </c>
      <c r="AE21" s="44"/>
      <c r="AF21" s="44"/>
      <c r="AG21" s="44"/>
      <c r="AH21" s="44"/>
      <c r="AI21" s="44"/>
      <c r="AJ21" s="44"/>
      <c r="AK21" s="44">
        <f>январь!AK21+февраль!AK21+март!AK21</f>
        <v>1</v>
      </c>
      <c r="AL21" s="44"/>
      <c r="AM21" s="127"/>
      <c r="AN21" s="127"/>
      <c r="AO21" s="129">
        <f>январь!AO21+февраль!AO21+март!AO21</f>
        <v>4</v>
      </c>
      <c r="AP21" s="54"/>
      <c r="AQ21" s="54"/>
    </row>
    <row r="22" spans="1:43" s="6" customFormat="1" ht="13.5" thickBot="1">
      <c r="A22" s="12" t="s">
        <v>34</v>
      </c>
      <c r="B22" s="44"/>
      <c r="C22" s="44"/>
      <c r="D22" s="44"/>
      <c r="E22" s="44"/>
      <c r="F22" s="44"/>
      <c r="G22" s="44"/>
      <c r="H22" s="44">
        <f>январь!H22+февраль!H22+март!H22</f>
        <v>1</v>
      </c>
      <c r="I22" s="44">
        <f>январь!I22+февраль!I22+март!I22</f>
        <v>2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127"/>
      <c r="V22" s="131"/>
      <c r="W22" s="128"/>
      <c r="X22" s="44"/>
      <c r="Y22" s="127"/>
      <c r="Z22" s="131">
        <f>январь!Z22+февраль!Z22+март!Z22</f>
        <v>1</v>
      </c>
      <c r="AA22" s="128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127"/>
      <c r="AN22" s="127"/>
      <c r="AO22" s="129">
        <f>январь!AO22+февраль!AO22+март!AO22</f>
        <v>4</v>
      </c>
      <c r="AP22" s="54"/>
      <c r="AQ22" s="54"/>
    </row>
    <row r="23" spans="1:43" s="35" customFormat="1" ht="13.5" thickBot="1">
      <c r="A23" s="10" t="s">
        <v>36</v>
      </c>
      <c r="B23" s="44"/>
      <c r="C23" s="44"/>
      <c r="D23" s="44"/>
      <c r="E23" s="44"/>
      <c r="F23" s="44"/>
      <c r="G23" s="44"/>
      <c r="H23" s="44">
        <f>январь!H23+февраль!H23+март!H23</f>
        <v>2</v>
      </c>
      <c r="I23" s="44">
        <f>январь!I23+февраль!I23+март!I23</f>
        <v>4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127"/>
      <c r="V23" s="132"/>
      <c r="W23" s="128"/>
      <c r="X23" s="44"/>
      <c r="Y23" s="127"/>
      <c r="Z23" s="132">
        <f>январь!Z23+февраль!Z23+март!Z23</f>
        <v>2</v>
      </c>
      <c r="AA23" s="128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127"/>
      <c r="AN23" s="127"/>
      <c r="AO23" s="67">
        <f>январь!AO23+февраль!AO23+март!AO23</f>
        <v>8</v>
      </c>
      <c r="AP23" s="59"/>
      <c r="AQ23" s="59"/>
    </row>
    <row r="24" spans="1:41" ht="12.75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2"/>
      <c r="S24" s="52"/>
      <c r="T24" s="52"/>
      <c r="U24" s="48"/>
      <c r="V24" s="133"/>
      <c r="W24" s="55"/>
      <c r="X24" s="55"/>
      <c r="Y24" s="55"/>
      <c r="Z24" s="56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52"/>
    </row>
    <row r="25" spans="18:41" ht="12.75">
      <c r="R25" s="4"/>
      <c r="S25" s="41"/>
      <c r="T25" s="4"/>
      <c r="U25" s="7"/>
      <c r="V25" s="38"/>
      <c r="W25" s="4"/>
      <c r="X25" s="4"/>
      <c r="Y25" s="4"/>
      <c r="Z25" s="36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52"/>
    </row>
    <row r="26" spans="21:41" ht="12.75">
      <c r="U26" s="7"/>
      <c r="Z26" s="36"/>
      <c r="AA26" s="7"/>
      <c r="AB26" s="7"/>
      <c r="AC26" s="7"/>
      <c r="AD26" s="48"/>
      <c r="AE26" s="49"/>
      <c r="AF26" s="7"/>
      <c r="AG26" s="7"/>
      <c r="AH26" s="7"/>
      <c r="AI26" s="7"/>
      <c r="AJ26" s="7"/>
      <c r="AK26" s="7"/>
      <c r="AL26" s="7"/>
      <c r="AM26" s="7"/>
      <c r="AN26" s="7"/>
      <c r="AO26" s="52"/>
    </row>
    <row r="27" spans="21:41" ht="12.75">
      <c r="U27" s="7"/>
      <c r="Z27" s="36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52"/>
    </row>
    <row r="28" spans="21:41" ht="12.75">
      <c r="U28" s="7"/>
      <c r="Z28" s="3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2"/>
    </row>
    <row r="29" spans="21:41" ht="12.75">
      <c r="U29" s="7"/>
      <c r="Z29" s="3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2"/>
    </row>
    <row r="30" spans="21:41" ht="12.75">
      <c r="U30" s="7"/>
      <c r="Z30" s="3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52"/>
    </row>
    <row r="31" spans="21:41" ht="12.75">
      <c r="U31" s="7"/>
      <c r="Z31" s="3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2"/>
    </row>
    <row r="32" spans="21:41" ht="12.75">
      <c r="U32" s="7"/>
      <c r="Z32" s="3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2"/>
    </row>
    <row r="33" spans="21:41" ht="12.75">
      <c r="U33" s="7"/>
      <c r="Z33" s="3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2"/>
    </row>
    <row r="34" spans="21:41" ht="12.75">
      <c r="U34" s="7"/>
      <c r="Z34" s="3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2"/>
    </row>
    <row r="35" spans="21:41" ht="12.75">
      <c r="U35" s="7"/>
      <c r="Z35" s="3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52"/>
    </row>
    <row r="36" spans="21:41" ht="12.75">
      <c r="U36" s="7"/>
      <c r="Z36" s="3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52"/>
    </row>
    <row r="37" spans="21:41" ht="12.75">
      <c r="U37" s="7"/>
      <c r="Z37" s="3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52"/>
    </row>
    <row r="38" spans="21:41" ht="12.75">
      <c r="U38" s="7"/>
      <c r="Z38" s="3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52"/>
    </row>
    <row r="39" spans="21:41" ht="12.75">
      <c r="U39" s="7"/>
      <c r="Z39" s="3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52"/>
    </row>
    <row r="40" spans="21:41" ht="12.75">
      <c r="U40" s="7"/>
      <c r="Z40" s="3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52"/>
    </row>
    <row r="41" spans="21:41" ht="12.75">
      <c r="U41" s="8"/>
      <c r="Z41" s="37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52"/>
    </row>
    <row r="42" ht="12.75">
      <c r="AO42" s="52"/>
    </row>
    <row r="43" ht="12.75">
      <c r="AO43" s="52"/>
    </row>
    <row r="44" ht="12.75">
      <c r="AO44" s="52"/>
    </row>
    <row r="45" ht="12.75">
      <c r="AO45" s="52"/>
    </row>
    <row r="46" ht="12.75">
      <c r="AO46" s="52"/>
    </row>
    <row r="47" ht="12.75">
      <c r="AO47" s="52"/>
    </row>
    <row r="48" ht="12.75">
      <c r="AO48" s="52"/>
    </row>
    <row r="49" ht="12.75">
      <c r="AO49" s="52"/>
    </row>
    <row r="50" ht="12.75">
      <c r="AO50" s="52"/>
    </row>
    <row r="51" ht="12.75">
      <c r="AO51" s="52"/>
    </row>
    <row r="52" ht="12.75">
      <c r="AO52" s="52"/>
    </row>
    <row r="53" ht="12.75">
      <c r="AO53" s="52"/>
    </row>
    <row r="54" ht="12.75">
      <c r="AO54" s="52"/>
    </row>
    <row r="55" ht="12.75">
      <c r="AO55" s="52"/>
    </row>
    <row r="56" ht="12.75">
      <c r="AO56" s="52"/>
    </row>
    <row r="57" ht="12.75">
      <c r="AO57" s="52"/>
    </row>
    <row r="58" ht="12.75">
      <c r="AO58" s="52"/>
    </row>
    <row r="59" ht="12.75">
      <c r="AO59" s="52"/>
    </row>
    <row r="60" ht="12.75">
      <c r="AO60" s="52"/>
    </row>
    <row r="61" ht="12.75">
      <c r="AO61" s="52"/>
    </row>
    <row r="62" ht="12.75">
      <c r="AO62" s="52"/>
    </row>
    <row r="63" ht="12.75">
      <c r="AO63" s="52"/>
    </row>
    <row r="64" ht="12.75">
      <c r="AO64" s="52"/>
    </row>
    <row r="65" ht="12.75">
      <c r="AO65" s="52"/>
    </row>
    <row r="68" spans="21:40" ht="12.75">
      <c r="U68" s="4"/>
      <c r="Z68" s="38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21:40" ht="12.75">
      <c r="U69" s="4"/>
      <c r="Z69" s="38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1:40" ht="12.75">
      <c r="U70" s="4"/>
      <c r="Z70" s="38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1:40" ht="12.75">
      <c r="U71" s="4"/>
      <c r="Z71" s="38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1:40" ht="12.75">
      <c r="U72" s="4"/>
      <c r="Z72" s="38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1:40" ht="12.75">
      <c r="U73" s="4"/>
      <c r="Z73" s="38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21:40" ht="12.75">
      <c r="U74" s="4"/>
      <c r="Z74" s="38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21:40" ht="12.75">
      <c r="U75" s="4"/>
      <c r="Z75" s="38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21:40" ht="12.75">
      <c r="U76" s="4"/>
      <c r="Z76" s="38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21:40" ht="12.75">
      <c r="U77" s="4"/>
      <c r="Z77" s="38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21:40" ht="12.75">
      <c r="U78" s="4"/>
      <c r="Z78" s="38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21:41" ht="12.75">
      <c r="U79" s="4"/>
      <c r="Z79" s="38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52"/>
    </row>
    <row r="80" spans="21:41" ht="12.75">
      <c r="U80" s="4"/>
      <c r="Z80" s="38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2"/>
    </row>
    <row r="81" ht="12.75">
      <c r="AO81" s="52"/>
    </row>
    <row r="82" ht="12.75">
      <c r="AO82" s="52"/>
    </row>
    <row r="83" ht="12.75">
      <c r="AO83" s="52"/>
    </row>
    <row r="84" ht="12.75">
      <c r="AO84" s="52"/>
    </row>
    <row r="85" ht="12.75">
      <c r="AO85" s="52"/>
    </row>
    <row r="86" ht="12.75">
      <c r="AO86" s="52"/>
    </row>
    <row r="87" ht="12.75">
      <c r="AO87" s="52"/>
    </row>
    <row r="88" ht="12.75">
      <c r="AO88" s="52"/>
    </row>
    <row r="89" ht="12.75">
      <c r="AO89" s="52"/>
    </row>
    <row r="90" ht="12.75">
      <c r="AO90" s="52"/>
    </row>
    <row r="91" ht="12.75">
      <c r="AO91" s="52"/>
    </row>
    <row r="92" ht="12.75">
      <c r="AO92" s="52"/>
    </row>
    <row r="93" ht="12.75">
      <c r="AO93" s="52"/>
    </row>
    <row r="94" ht="12.75">
      <c r="AO94" s="52"/>
    </row>
    <row r="95" ht="12.75">
      <c r="AO95" s="52"/>
    </row>
    <row r="96" ht="12.75">
      <c r="AO96" s="52"/>
    </row>
    <row r="97" ht="12.75">
      <c r="AO97" s="52"/>
    </row>
    <row r="98" ht="12.75">
      <c r="AO98" s="52"/>
    </row>
    <row r="99" ht="12.75">
      <c r="AO99" s="52"/>
    </row>
    <row r="100" ht="12.75">
      <c r="AO100" s="52"/>
    </row>
    <row r="101" ht="12.75">
      <c r="AO101" s="52"/>
    </row>
    <row r="102" ht="12.75">
      <c r="AO102" s="52"/>
    </row>
    <row r="103" ht="12.75">
      <c r="AO103" s="52"/>
    </row>
    <row r="104" ht="12.75">
      <c r="AO104" s="52"/>
    </row>
    <row r="105" ht="12.75">
      <c r="AO105" s="52"/>
    </row>
    <row r="106" ht="12.75">
      <c r="AO106" s="52"/>
    </row>
    <row r="107" ht="12.75">
      <c r="AO107" s="52"/>
    </row>
    <row r="108" ht="12.75">
      <c r="AO108" s="52"/>
    </row>
    <row r="109" ht="12.75">
      <c r="AO109" s="52"/>
    </row>
  </sheetData>
  <sheetProtection/>
  <mergeCells count="1">
    <mergeCell ref="A1:Y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1" sqref="AC1:AC16384"/>
    </sheetView>
  </sheetViews>
  <sheetFormatPr defaultColWidth="9.00390625" defaultRowHeight="12.75"/>
  <cols>
    <col min="1" max="1" width="39.625" style="1" customWidth="1"/>
    <col min="2" max="2" width="4.00390625" style="2" customWidth="1"/>
    <col min="3" max="5" width="3.25390625" style="2" customWidth="1"/>
    <col min="6" max="6" width="3.375" style="2" customWidth="1"/>
    <col min="7" max="7" width="4.125" style="2" customWidth="1"/>
    <col min="8" max="8" width="3.875" style="2" customWidth="1"/>
    <col min="9" max="9" width="3.25390625" style="2" customWidth="1"/>
    <col min="10" max="10" width="2.875" style="2" customWidth="1"/>
    <col min="11" max="11" width="4.125" style="2" customWidth="1"/>
    <col min="12" max="12" width="3.00390625" style="2" customWidth="1"/>
    <col min="13" max="13" width="3.25390625" style="2" customWidth="1"/>
    <col min="14" max="14" width="2.75390625" style="2" customWidth="1"/>
    <col min="15" max="16" width="3.875" style="2" customWidth="1"/>
    <col min="17" max="17" width="3.375" style="2" customWidth="1"/>
    <col min="18" max="18" width="3.00390625" style="2" customWidth="1"/>
    <col min="19" max="19" width="2.75390625" style="3" customWidth="1"/>
    <col min="20" max="20" width="4.125" style="2" customWidth="1"/>
    <col min="21" max="21" width="3.875" style="2" customWidth="1"/>
    <col min="22" max="22" width="4.125" style="35" customWidth="1"/>
    <col min="23" max="23" width="3.625" style="2" customWidth="1"/>
    <col min="24" max="24" width="3.125" style="2" customWidth="1"/>
    <col min="25" max="25" width="3.375" style="2" customWidth="1"/>
    <col min="26" max="26" width="4.75390625" style="35" customWidth="1"/>
    <col min="27" max="27" width="3.625" style="2" customWidth="1"/>
    <col min="28" max="29" width="3.375" style="2" customWidth="1"/>
    <col min="30" max="30" width="4.375" style="2" customWidth="1"/>
    <col min="31" max="31" width="3.00390625" style="2" customWidth="1"/>
    <col min="32" max="32" width="2.875" style="2" customWidth="1"/>
    <col min="33" max="33" width="3.625" style="2" customWidth="1"/>
    <col min="34" max="34" width="3.25390625" style="2" customWidth="1"/>
    <col min="35" max="35" width="2.875" style="2" customWidth="1"/>
    <col min="36" max="36" width="3.625" style="2" customWidth="1"/>
    <col min="37" max="39" width="4.00390625" style="2" customWidth="1"/>
    <col min="40" max="40" width="4.375" style="2" customWidth="1"/>
    <col min="41" max="41" width="5.375" style="54" customWidth="1"/>
    <col min="42" max="42" width="11.75390625" style="54" customWidth="1"/>
    <col min="43" max="43" width="9.125" style="54" customWidth="1"/>
    <col min="44" max="16384" width="9.125" style="2" customWidth="1"/>
  </cols>
  <sheetData>
    <row r="1" spans="1:40" ht="13.5" customHeight="1" thickBo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68"/>
      <c r="X1" s="168"/>
      <c r="Y1" s="168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1" ht="108" customHeight="1" thickBot="1">
      <c r="A2" s="9" t="s">
        <v>0</v>
      </c>
      <c r="B2" s="14" t="s">
        <v>1</v>
      </c>
      <c r="C2" s="14" t="s">
        <v>41</v>
      </c>
      <c r="D2" s="15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  <c r="K2" s="16" t="s">
        <v>9</v>
      </c>
      <c r="L2" s="16" t="s">
        <v>10</v>
      </c>
      <c r="M2" s="17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8" t="s">
        <v>18</v>
      </c>
      <c r="T2" s="27" t="s">
        <v>19</v>
      </c>
      <c r="U2" s="34" t="s">
        <v>20</v>
      </c>
      <c r="V2" s="62" t="s">
        <v>17</v>
      </c>
      <c r="W2" s="63" t="s">
        <v>37</v>
      </c>
      <c r="X2" s="16" t="s">
        <v>38</v>
      </c>
      <c r="Y2" s="27" t="s">
        <v>39</v>
      </c>
      <c r="Z2" s="64" t="s">
        <v>42</v>
      </c>
      <c r="AA2" s="34" t="s">
        <v>43</v>
      </c>
      <c r="AB2" s="34" t="s">
        <v>44</v>
      </c>
      <c r="AC2" s="34"/>
      <c r="AD2" s="34" t="s">
        <v>45</v>
      </c>
      <c r="AE2" s="34" t="s">
        <v>46</v>
      </c>
      <c r="AF2" s="34" t="s">
        <v>47</v>
      </c>
      <c r="AG2" s="34" t="s">
        <v>51</v>
      </c>
      <c r="AH2" s="34" t="s">
        <v>48</v>
      </c>
      <c r="AI2" s="34" t="s">
        <v>50</v>
      </c>
      <c r="AJ2" s="34" t="s">
        <v>52</v>
      </c>
      <c r="AK2" s="34" t="s">
        <v>53</v>
      </c>
      <c r="AL2" s="34" t="s">
        <v>62</v>
      </c>
      <c r="AM2" s="145" t="s">
        <v>68</v>
      </c>
      <c r="AN2" s="34" t="s">
        <v>49</v>
      </c>
      <c r="AO2" s="65" t="s">
        <v>40</v>
      </c>
    </row>
    <row r="3" spans="1:41" ht="17.25" customHeight="1" thickBot="1">
      <c r="A3" s="10" t="s">
        <v>56</v>
      </c>
      <c r="B3" s="66">
        <v>2</v>
      </c>
      <c r="C3" s="66">
        <v>2</v>
      </c>
      <c r="D3" s="66"/>
      <c r="E3" s="66">
        <v>1</v>
      </c>
      <c r="F3" s="66"/>
      <c r="G3" s="66"/>
      <c r="H3" s="66">
        <v>5</v>
      </c>
      <c r="I3" s="66"/>
      <c r="J3" s="66"/>
      <c r="K3" s="66"/>
      <c r="L3" s="66"/>
      <c r="M3" s="66"/>
      <c r="N3" s="66"/>
      <c r="O3" s="66"/>
      <c r="P3" s="66"/>
      <c r="Q3" s="66">
        <v>1</v>
      </c>
      <c r="R3" s="66"/>
      <c r="S3" s="66"/>
      <c r="T3" s="66"/>
      <c r="U3" s="66">
        <v>1</v>
      </c>
      <c r="V3" s="67">
        <v>1</v>
      </c>
      <c r="W3" s="68"/>
      <c r="X3" s="66">
        <v>1</v>
      </c>
      <c r="Y3" s="66"/>
      <c r="Z3" s="67">
        <f>SUM(AA3:AN3)</f>
        <v>7</v>
      </c>
      <c r="AA3" s="68">
        <v>1</v>
      </c>
      <c r="AB3" s="66">
        <v>1</v>
      </c>
      <c r="AC3" s="66"/>
      <c r="AD3" s="66">
        <v>1</v>
      </c>
      <c r="AE3" s="66">
        <v>1</v>
      </c>
      <c r="AF3" s="66">
        <v>1</v>
      </c>
      <c r="AG3" s="66"/>
      <c r="AH3" s="66">
        <v>1</v>
      </c>
      <c r="AI3" s="66"/>
      <c r="AJ3" s="66">
        <v>1</v>
      </c>
      <c r="AK3" s="66"/>
      <c r="AL3" s="66"/>
      <c r="AM3" s="66"/>
      <c r="AN3" s="66"/>
      <c r="AO3" s="67">
        <f>B3+C3+H3+I3+K3+M3+O3+P3+T3+U3+V3+Z3</f>
        <v>18</v>
      </c>
    </row>
    <row r="4" spans="1:72" s="6" customFormat="1" ht="13.5" thickBot="1">
      <c r="A4" s="10" t="s">
        <v>58</v>
      </c>
      <c r="B4" s="66">
        <v>2</v>
      </c>
      <c r="C4" s="66">
        <v>2</v>
      </c>
      <c r="D4" s="66"/>
      <c r="E4" s="66">
        <v>1</v>
      </c>
      <c r="F4" s="66"/>
      <c r="G4" s="66"/>
      <c r="H4" s="66">
        <v>3</v>
      </c>
      <c r="I4" s="66"/>
      <c r="J4" s="66"/>
      <c r="K4" s="66"/>
      <c r="L4" s="66"/>
      <c r="M4" s="66"/>
      <c r="N4" s="66"/>
      <c r="O4" s="66"/>
      <c r="P4" s="66"/>
      <c r="Q4" s="66">
        <v>1</v>
      </c>
      <c r="R4" s="66"/>
      <c r="S4" s="66"/>
      <c r="T4" s="66"/>
      <c r="U4" s="66"/>
      <c r="V4" s="66"/>
      <c r="W4" s="66"/>
      <c r="X4" s="66"/>
      <c r="Y4" s="66"/>
      <c r="Z4" s="66">
        <v>2</v>
      </c>
      <c r="AA4" s="66"/>
      <c r="AB4" s="66">
        <v>1</v>
      </c>
      <c r="AC4" s="66"/>
      <c r="AD4" s="66"/>
      <c r="AE4" s="66"/>
      <c r="AF4" s="66"/>
      <c r="AG4" s="66"/>
      <c r="AH4" s="66"/>
      <c r="AI4" s="66"/>
      <c r="AJ4" s="66">
        <v>1</v>
      </c>
      <c r="AK4" s="66"/>
      <c r="AL4" s="66"/>
      <c r="AM4" s="66"/>
      <c r="AN4" s="66"/>
      <c r="AO4" s="67">
        <f>AO5+AO8+AO9+AO10+AO11+AO12+AO13+AO17+AO20+AO23</f>
        <v>11</v>
      </c>
      <c r="AP4" s="58"/>
      <c r="AQ4" s="58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43" s="6" customFormat="1" ht="13.5" thickBot="1">
      <c r="A5" s="10" t="s">
        <v>21</v>
      </c>
      <c r="B5" s="69"/>
      <c r="C5" s="70"/>
      <c r="D5" s="70"/>
      <c r="E5" s="71"/>
      <c r="F5" s="70"/>
      <c r="G5" s="70"/>
      <c r="H5" s="72"/>
      <c r="I5" s="72"/>
      <c r="J5" s="70"/>
      <c r="K5" s="72"/>
      <c r="L5" s="70"/>
      <c r="M5" s="70"/>
      <c r="N5" s="70"/>
      <c r="O5" s="70"/>
      <c r="P5" s="70"/>
      <c r="Q5" s="70"/>
      <c r="R5" s="70"/>
      <c r="S5" s="70"/>
      <c r="T5" s="73"/>
      <c r="U5" s="74"/>
      <c r="V5" s="75"/>
      <c r="W5" s="76"/>
      <c r="X5" s="72"/>
      <c r="Y5" s="77"/>
      <c r="Z5" s="75"/>
      <c r="AA5" s="78"/>
      <c r="AB5" s="70"/>
      <c r="AC5" s="70"/>
      <c r="AD5" s="70"/>
      <c r="AE5" s="71"/>
      <c r="AF5" s="70"/>
      <c r="AG5" s="70"/>
      <c r="AH5" s="70"/>
      <c r="AI5" s="70"/>
      <c r="AJ5" s="70"/>
      <c r="AK5" s="70"/>
      <c r="AL5" s="74"/>
      <c r="AM5" s="74"/>
      <c r="AN5" s="79"/>
      <c r="AO5" s="80">
        <f aca="true" t="shared" si="0" ref="AO5:AO23">B5+C5+D5+E5+F5+G5+H5+I5+J5+K5+L5+M5+N5+O5+P5+Q5+R5+S5+T5+U5+V5+Z5</f>
        <v>0</v>
      </c>
      <c r="AP5" s="54"/>
      <c r="AQ5" s="54"/>
    </row>
    <row r="6" spans="1:43" s="6" customFormat="1" ht="13.5" thickBot="1">
      <c r="A6" s="11" t="s">
        <v>22</v>
      </c>
      <c r="B6" s="81"/>
      <c r="C6" s="19"/>
      <c r="D6" s="19"/>
      <c r="E6" s="42"/>
      <c r="F6" s="19"/>
      <c r="G6" s="19"/>
      <c r="H6" s="21"/>
      <c r="I6" s="21"/>
      <c r="J6" s="19"/>
      <c r="K6" s="21"/>
      <c r="L6" s="19"/>
      <c r="M6" s="19"/>
      <c r="N6" s="19"/>
      <c r="O6" s="19"/>
      <c r="P6" s="19"/>
      <c r="Q6" s="19"/>
      <c r="R6" s="19"/>
      <c r="S6" s="19"/>
      <c r="T6" s="51"/>
      <c r="U6" s="29"/>
      <c r="V6" s="82"/>
      <c r="W6" s="83"/>
      <c r="X6" s="20"/>
      <c r="Y6" s="30"/>
      <c r="Z6" s="82"/>
      <c r="AA6" s="84"/>
      <c r="AB6" s="19"/>
      <c r="AC6" s="19"/>
      <c r="AD6" s="19"/>
      <c r="AE6" s="42"/>
      <c r="AF6" s="19"/>
      <c r="AG6" s="19"/>
      <c r="AH6" s="19"/>
      <c r="AI6" s="19"/>
      <c r="AJ6" s="19"/>
      <c r="AK6" s="19"/>
      <c r="AL6" s="29"/>
      <c r="AM6" s="29"/>
      <c r="AN6" s="85"/>
      <c r="AO6" s="57">
        <f t="shared" si="0"/>
        <v>0</v>
      </c>
      <c r="AP6" s="54"/>
      <c r="AQ6" s="54"/>
    </row>
    <row r="7" spans="1:43" s="6" customFormat="1" ht="13.5" thickBot="1">
      <c r="A7" s="12" t="s">
        <v>23</v>
      </c>
      <c r="B7" s="86"/>
      <c r="C7" s="22"/>
      <c r="D7" s="22"/>
      <c r="E7" s="4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0"/>
      <c r="V7" s="82"/>
      <c r="W7" s="83"/>
      <c r="X7" s="20"/>
      <c r="Y7" s="30"/>
      <c r="Z7" s="82"/>
      <c r="AA7" s="83"/>
      <c r="AB7" s="20"/>
      <c r="AC7" s="20"/>
      <c r="AD7" s="20"/>
      <c r="AE7" s="44"/>
      <c r="AF7" s="20"/>
      <c r="AG7" s="20"/>
      <c r="AH7" s="20"/>
      <c r="AI7" s="20"/>
      <c r="AJ7" s="20"/>
      <c r="AK7" s="20"/>
      <c r="AL7" s="30"/>
      <c r="AM7" s="30"/>
      <c r="AN7" s="87"/>
      <c r="AO7" s="57"/>
      <c r="AP7" s="54"/>
      <c r="AQ7" s="54"/>
    </row>
    <row r="8" spans="1:43" s="40" customFormat="1" ht="13.5" thickBot="1">
      <c r="A8" s="10" t="s">
        <v>24</v>
      </c>
      <c r="B8" s="86"/>
      <c r="C8" s="47"/>
      <c r="D8" s="22"/>
      <c r="E8" s="43"/>
      <c r="F8" s="22"/>
      <c r="G8" s="22"/>
      <c r="H8" s="47"/>
      <c r="I8" s="22"/>
      <c r="J8" s="22"/>
      <c r="K8" s="22"/>
      <c r="L8" s="22"/>
      <c r="M8" s="22"/>
      <c r="N8" s="22"/>
      <c r="O8" s="47"/>
      <c r="P8" s="22"/>
      <c r="Q8" s="22"/>
      <c r="R8" s="22"/>
      <c r="S8" s="22"/>
      <c r="T8" s="47"/>
      <c r="U8" s="50"/>
      <c r="V8" s="82"/>
      <c r="W8" s="88"/>
      <c r="X8" s="22"/>
      <c r="Y8" s="39"/>
      <c r="Z8" s="82"/>
      <c r="AA8" s="89"/>
      <c r="AB8" s="22"/>
      <c r="AC8" s="22"/>
      <c r="AD8" s="22"/>
      <c r="AE8" s="43"/>
      <c r="AF8" s="22"/>
      <c r="AG8" s="22"/>
      <c r="AH8" s="22"/>
      <c r="AI8" s="22"/>
      <c r="AJ8" s="47"/>
      <c r="AK8" s="22"/>
      <c r="AL8" s="39"/>
      <c r="AM8" s="39"/>
      <c r="AN8" s="90"/>
      <c r="AO8" s="57">
        <f t="shared" si="0"/>
        <v>0</v>
      </c>
      <c r="AP8" s="59"/>
      <c r="AQ8" s="59"/>
    </row>
    <row r="9" spans="1:43" s="40" customFormat="1" ht="13.5" thickBot="1">
      <c r="A9" s="10" t="s">
        <v>25</v>
      </c>
      <c r="B9" s="91"/>
      <c r="C9" s="47"/>
      <c r="D9" s="47"/>
      <c r="E9" s="47"/>
      <c r="F9" s="47"/>
      <c r="G9" s="22"/>
      <c r="H9" s="47"/>
      <c r="I9" s="47"/>
      <c r="J9" s="22"/>
      <c r="K9" s="47"/>
      <c r="L9" s="22"/>
      <c r="M9" s="47"/>
      <c r="N9" s="22"/>
      <c r="O9" s="47"/>
      <c r="P9" s="47"/>
      <c r="Q9" s="22"/>
      <c r="R9" s="47"/>
      <c r="S9" s="22"/>
      <c r="T9" s="47"/>
      <c r="U9" s="50"/>
      <c r="V9" s="82"/>
      <c r="W9" s="88"/>
      <c r="X9" s="47"/>
      <c r="Y9" s="50"/>
      <c r="Z9" s="82">
        <v>1</v>
      </c>
      <c r="AA9" s="88"/>
      <c r="AB9" s="47"/>
      <c r="AC9" s="47"/>
      <c r="AD9" s="47"/>
      <c r="AE9" s="43"/>
      <c r="AF9" s="47"/>
      <c r="AG9" s="47"/>
      <c r="AH9" s="47"/>
      <c r="AI9" s="47"/>
      <c r="AJ9" s="47">
        <v>1</v>
      </c>
      <c r="AK9" s="47"/>
      <c r="AL9" s="50"/>
      <c r="AM9" s="50"/>
      <c r="AN9" s="92"/>
      <c r="AO9" s="57">
        <f t="shared" si="0"/>
        <v>1</v>
      </c>
      <c r="AP9" s="59"/>
      <c r="AQ9" s="59"/>
    </row>
    <row r="10" spans="1:41" ht="13.5" thickBot="1">
      <c r="A10" s="13" t="s">
        <v>26</v>
      </c>
      <c r="B10" s="86"/>
      <c r="C10" s="28"/>
      <c r="D10" s="23"/>
      <c r="E10" s="44"/>
      <c r="F10" s="23"/>
      <c r="G10" s="23"/>
      <c r="H10" s="23"/>
      <c r="I10" s="23"/>
      <c r="J10" s="23"/>
      <c r="K10" s="23"/>
      <c r="L10" s="24"/>
      <c r="M10" s="23"/>
      <c r="N10" s="23"/>
      <c r="O10" s="23"/>
      <c r="P10" s="23"/>
      <c r="Q10" s="23"/>
      <c r="R10" s="23"/>
      <c r="S10" s="25"/>
      <c r="T10" s="23"/>
      <c r="U10" s="31"/>
      <c r="V10" s="82"/>
      <c r="W10" s="93"/>
      <c r="X10" s="23"/>
      <c r="Y10" s="31"/>
      <c r="Z10" s="82"/>
      <c r="AA10" s="93"/>
      <c r="AB10" s="23"/>
      <c r="AC10" s="23"/>
      <c r="AD10" s="23"/>
      <c r="AE10" s="44"/>
      <c r="AF10" s="23"/>
      <c r="AG10" s="23"/>
      <c r="AH10" s="23"/>
      <c r="AI10" s="23"/>
      <c r="AJ10" s="23"/>
      <c r="AK10" s="23"/>
      <c r="AL10" s="31"/>
      <c r="AM10" s="31"/>
      <c r="AN10" s="94"/>
      <c r="AO10" s="57"/>
    </row>
    <row r="11" spans="1:43" s="40" customFormat="1" ht="13.5" thickBot="1">
      <c r="A11" s="10" t="s">
        <v>27</v>
      </c>
      <c r="B11" s="91">
        <v>2</v>
      </c>
      <c r="C11" s="47"/>
      <c r="D11" s="22"/>
      <c r="E11" s="43"/>
      <c r="F11" s="22"/>
      <c r="G11" s="22"/>
      <c r="H11" s="22"/>
      <c r="I11" s="47"/>
      <c r="J11" s="22"/>
      <c r="K11" s="22"/>
      <c r="L11" s="22"/>
      <c r="M11" s="22"/>
      <c r="N11" s="22"/>
      <c r="O11" s="47"/>
      <c r="P11" s="22"/>
      <c r="Q11" s="22"/>
      <c r="R11" s="22"/>
      <c r="S11" s="22"/>
      <c r="T11" s="47"/>
      <c r="U11" s="39"/>
      <c r="V11" s="82"/>
      <c r="W11" s="89"/>
      <c r="X11" s="47"/>
      <c r="Y11" s="39"/>
      <c r="Z11" s="82"/>
      <c r="AA11" s="89"/>
      <c r="AB11" s="47"/>
      <c r="AC11" s="47"/>
      <c r="AD11" s="22"/>
      <c r="AE11" s="43"/>
      <c r="AF11" s="47"/>
      <c r="AG11" s="47"/>
      <c r="AH11" s="22"/>
      <c r="AI11" s="22"/>
      <c r="AJ11" s="22"/>
      <c r="AK11" s="22"/>
      <c r="AL11" s="39"/>
      <c r="AM11" s="39"/>
      <c r="AN11" s="92"/>
      <c r="AO11" s="57">
        <f t="shared" si="0"/>
        <v>2</v>
      </c>
      <c r="AP11" s="59"/>
      <c r="AQ11" s="59"/>
    </row>
    <row r="12" spans="1:43" s="40" customFormat="1" ht="13.5" thickBot="1">
      <c r="A12" s="10" t="s">
        <v>28</v>
      </c>
      <c r="B12" s="86"/>
      <c r="C12" s="47">
        <v>1</v>
      </c>
      <c r="D12" s="47"/>
      <c r="E12" s="47">
        <v>1</v>
      </c>
      <c r="F12" s="22"/>
      <c r="G12" s="47"/>
      <c r="H12" s="22"/>
      <c r="I12" s="47"/>
      <c r="J12" s="22"/>
      <c r="K12" s="47"/>
      <c r="L12" s="22"/>
      <c r="M12" s="22"/>
      <c r="N12" s="22"/>
      <c r="O12" s="47"/>
      <c r="P12" s="47"/>
      <c r="Q12" s="47">
        <v>1</v>
      </c>
      <c r="R12" s="22"/>
      <c r="S12" s="47"/>
      <c r="T12" s="47"/>
      <c r="U12" s="50"/>
      <c r="V12" s="82"/>
      <c r="W12" s="88"/>
      <c r="X12" s="47"/>
      <c r="Y12" s="50"/>
      <c r="Z12" s="82"/>
      <c r="AA12" s="88"/>
      <c r="AB12" s="47"/>
      <c r="AC12" s="47"/>
      <c r="AD12" s="61"/>
      <c r="AE12" s="43"/>
      <c r="AF12" s="47"/>
      <c r="AG12" s="47"/>
      <c r="AH12" s="47"/>
      <c r="AI12" s="22"/>
      <c r="AJ12" s="47"/>
      <c r="AK12" s="22"/>
      <c r="AL12" s="39"/>
      <c r="AM12" s="39"/>
      <c r="AN12" s="90"/>
      <c r="AO12" s="57">
        <f t="shared" si="0"/>
        <v>3</v>
      </c>
      <c r="AP12" s="59"/>
      <c r="AQ12" s="59"/>
    </row>
    <row r="13" spans="1:64" s="40" customFormat="1" ht="13.5" thickBot="1">
      <c r="A13" s="10" t="s">
        <v>29</v>
      </c>
      <c r="B13" s="81"/>
      <c r="C13" s="46">
        <v>1</v>
      </c>
      <c r="D13" s="19"/>
      <c r="E13" s="42"/>
      <c r="F13" s="46"/>
      <c r="G13" s="46"/>
      <c r="H13" s="46">
        <v>3</v>
      </c>
      <c r="I13" s="46"/>
      <c r="J13" s="46"/>
      <c r="K13" s="46"/>
      <c r="L13" s="46"/>
      <c r="M13" s="46"/>
      <c r="N13" s="19"/>
      <c r="O13" s="46"/>
      <c r="P13" s="46"/>
      <c r="Q13" s="46"/>
      <c r="R13" s="46"/>
      <c r="S13" s="26"/>
      <c r="T13" s="46"/>
      <c r="U13" s="95"/>
      <c r="V13" s="82"/>
      <c r="W13" s="96"/>
      <c r="X13" s="60"/>
      <c r="Y13" s="97"/>
      <c r="Z13" s="82"/>
      <c r="AA13" s="98"/>
      <c r="AB13" s="46"/>
      <c r="AC13" s="46"/>
      <c r="AD13" s="19"/>
      <c r="AE13" s="42"/>
      <c r="AF13" s="19"/>
      <c r="AG13" s="19"/>
      <c r="AH13" s="19"/>
      <c r="AI13" s="19"/>
      <c r="AJ13" s="19"/>
      <c r="AK13" s="46"/>
      <c r="AL13" s="95"/>
      <c r="AM13" s="95"/>
      <c r="AN13" s="85"/>
      <c r="AO13" s="57">
        <f t="shared" si="0"/>
        <v>4</v>
      </c>
      <c r="AP13" s="58"/>
      <c r="AQ13" s="58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43" s="6" customFormat="1" ht="13.5" thickBot="1">
      <c r="A14" s="12" t="s">
        <v>30</v>
      </c>
      <c r="B14" s="99"/>
      <c r="C14" s="51">
        <v>1</v>
      </c>
      <c r="D14" s="21"/>
      <c r="E14" s="45"/>
      <c r="F14" s="51"/>
      <c r="G14" s="21"/>
      <c r="H14" s="51"/>
      <c r="I14" s="51"/>
      <c r="J14" s="51"/>
      <c r="K14" s="51"/>
      <c r="L14" s="51"/>
      <c r="M14" s="51"/>
      <c r="N14" s="21"/>
      <c r="O14" s="25"/>
      <c r="P14" s="51"/>
      <c r="Q14" s="25"/>
      <c r="R14" s="51"/>
      <c r="S14" s="20"/>
      <c r="T14" s="25"/>
      <c r="U14" s="100"/>
      <c r="V14" s="82"/>
      <c r="W14" s="101"/>
      <c r="X14" s="51"/>
      <c r="Y14" s="100"/>
      <c r="Z14" s="82"/>
      <c r="AA14" s="101"/>
      <c r="AB14" s="51"/>
      <c r="AC14" s="51"/>
      <c r="AD14" s="21"/>
      <c r="AE14" s="45"/>
      <c r="AF14" s="21"/>
      <c r="AG14" s="21"/>
      <c r="AH14" s="21"/>
      <c r="AI14" s="21"/>
      <c r="AJ14" s="21"/>
      <c r="AK14" s="51"/>
      <c r="AL14" s="100"/>
      <c r="AM14" s="100"/>
      <c r="AN14" s="102"/>
      <c r="AO14" s="57">
        <f t="shared" si="0"/>
        <v>1</v>
      </c>
      <c r="AP14" s="54"/>
      <c r="AQ14" s="54"/>
    </row>
    <row r="15" spans="1:43" s="6" customFormat="1" ht="12.75" customHeight="1" thickBot="1">
      <c r="A15" s="11" t="s">
        <v>31</v>
      </c>
      <c r="B15" s="103"/>
      <c r="C15" s="51"/>
      <c r="D15" s="21"/>
      <c r="E15" s="45"/>
      <c r="F15" s="21"/>
      <c r="G15" s="21"/>
      <c r="H15" s="21"/>
      <c r="I15" s="51"/>
      <c r="J15" s="21"/>
      <c r="K15" s="21"/>
      <c r="L15" s="21"/>
      <c r="M15" s="21"/>
      <c r="N15" s="21"/>
      <c r="O15" s="20"/>
      <c r="P15" s="20"/>
      <c r="Q15" s="20"/>
      <c r="R15" s="20"/>
      <c r="S15" s="20"/>
      <c r="T15" s="25"/>
      <c r="U15" s="104"/>
      <c r="V15" s="82"/>
      <c r="W15" s="105"/>
      <c r="X15" s="21"/>
      <c r="Y15" s="100"/>
      <c r="Z15" s="82"/>
      <c r="AA15" s="106"/>
      <c r="AB15" s="25"/>
      <c r="AC15" s="25"/>
      <c r="AD15" s="20"/>
      <c r="AE15" s="44"/>
      <c r="AF15" s="20"/>
      <c r="AG15" s="20"/>
      <c r="AH15" s="20"/>
      <c r="AI15" s="20"/>
      <c r="AJ15" s="20"/>
      <c r="AK15" s="20"/>
      <c r="AL15" s="30"/>
      <c r="AM15" s="30"/>
      <c r="AN15" s="87"/>
      <c r="AO15" s="57">
        <f t="shared" si="0"/>
        <v>0</v>
      </c>
      <c r="AP15" s="54"/>
      <c r="AQ15" s="54"/>
    </row>
    <row r="16" spans="1:43" s="6" customFormat="1" ht="13.5" thickBot="1">
      <c r="A16" s="11" t="s">
        <v>32</v>
      </c>
      <c r="B16" s="99"/>
      <c r="C16" s="21"/>
      <c r="D16" s="21"/>
      <c r="E16" s="45"/>
      <c r="F16" s="51"/>
      <c r="G16" s="51"/>
      <c r="H16" s="51">
        <v>3</v>
      </c>
      <c r="I16" s="51"/>
      <c r="J16" s="51"/>
      <c r="K16" s="51"/>
      <c r="L16" s="21"/>
      <c r="M16" s="21"/>
      <c r="N16" s="21"/>
      <c r="O16" s="21"/>
      <c r="P16" s="21"/>
      <c r="Q16" s="25"/>
      <c r="R16" s="21"/>
      <c r="S16" s="19"/>
      <c r="T16" s="51"/>
      <c r="U16" s="32"/>
      <c r="V16" s="82"/>
      <c r="W16" s="105"/>
      <c r="X16" s="21"/>
      <c r="Y16" s="100"/>
      <c r="Z16" s="82"/>
      <c r="AA16" s="101"/>
      <c r="AB16" s="51"/>
      <c r="AC16" s="51"/>
      <c r="AD16" s="21"/>
      <c r="AE16" s="45"/>
      <c r="AF16" s="21"/>
      <c r="AG16" s="21"/>
      <c r="AH16" s="21"/>
      <c r="AI16" s="21"/>
      <c r="AJ16" s="21"/>
      <c r="AK16" s="21"/>
      <c r="AL16" s="32"/>
      <c r="AM16" s="32"/>
      <c r="AN16" s="102"/>
      <c r="AO16" s="57">
        <f t="shared" si="0"/>
        <v>3</v>
      </c>
      <c r="AP16" s="54"/>
      <c r="AQ16" s="54"/>
    </row>
    <row r="17" spans="1:43" s="40" customFormat="1" ht="13.5" thickBot="1">
      <c r="A17" s="10" t="s">
        <v>54</v>
      </c>
      <c r="B17" s="107"/>
      <c r="C17" s="47"/>
      <c r="D17" s="22"/>
      <c r="E17" s="47"/>
      <c r="F17" s="22"/>
      <c r="G17" s="47"/>
      <c r="H17" s="47"/>
      <c r="I17" s="47"/>
      <c r="J17" s="22"/>
      <c r="K17" s="47"/>
      <c r="L17" s="22"/>
      <c r="M17" s="22"/>
      <c r="N17" s="22"/>
      <c r="O17" s="47"/>
      <c r="P17" s="47"/>
      <c r="Q17" s="22"/>
      <c r="R17" s="22"/>
      <c r="S17" s="22"/>
      <c r="T17" s="47"/>
      <c r="U17" s="50"/>
      <c r="V17" s="82"/>
      <c r="W17" s="88"/>
      <c r="X17" s="47"/>
      <c r="Y17" s="50"/>
      <c r="Z17" s="82">
        <v>1</v>
      </c>
      <c r="AA17" s="88"/>
      <c r="AB17" s="47">
        <v>1</v>
      </c>
      <c r="AC17" s="47"/>
      <c r="AD17" s="22"/>
      <c r="AE17" s="43"/>
      <c r="AF17" s="22"/>
      <c r="AG17" s="22"/>
      <c r="AH17" s="47"/>
      <c r="AI17" s="22"/>
      <c r="AJ17" s="22"/>
      <c r="AK17" s="22"/>
      <c r="AL17" s="39"/>
      <c r="AM17" s="39"/>
      <c r="AN17" s="92"/>
      <c r="AO17" s="57">
        <f t="shared" si="0"/>
        <v>1</v>
      </c>
      <c r="AP17" s="59"/>
      <c r="AQ17" s="59"/>
    </row>
    <row r="18" spans="1:43" s="6" customFormat="1" ht="13.5" thickBot="1">
      <c r="A18" s="12" t="s">
        <v>33</v>
      </c>
      <c r="B18" s="108"/>
      <c r="C18" s="25"/>
      <c r="D18" s="20"/>
      <c r="E18" s="25"/>
      <c r="F18" s="20"/>
      <c r="G18" s="25"/>
      <c r="H18" s="109"/>
      <c r="I18" s="25"/>
      <c r="J18" s="20"/>
      <c r="K18" s="25"/>
      <c r="L18" s="20"/>
      <c r="M18" s="20"/>
      <c r="N18" s="20"/>
      <c r="O18" s="20"/>
      <c r="P18" s="20"/>
      <c r="Q18" s="20"/>
      <c r="R18" s="20"/>
      <c r="S18" s="20"/>
      <c r="T18" s="25"/>
      <c r="U18" s="30"/>
      <c r="V18" s="82"/>
      <c r="W18" s="106"/>
      <c r="X18" s="25"/>
      <c r="Y18" s="104"/>
      <c r="Z18" s="82">
        <v>1</v>
      </c>
      <c r="AA18" s="106"/>
      <c r="AB18" s="25">
        <v>1</v>
      </c>
      <c r="AC18" s="25"/>
      <c r="AD18" s="20"/>
      <c r="AE18" s="44"/>
      <c r="AF18" s="20"/>
      <c r="AG18" s="20"/>
      <c r="AH18" s="25"/>
      <c r="AI18" s="20"/>
      <c r="AJ18" s="20"/>
      <c r="AK18" s="20"/>
      <c r="AL18" s="30"/>
      <c r="AM18" s="30"/>
      <c r="AN18" s="110"/>
      <c r="AO18" s="57">
        <f t="shared" si="0"/>
        <v>1</v>
      </c>
      <c r="AP18" s="54"/>
      <c r="AQ18" s="54"/>
    </row>
    <row r="19" spans="1:43" s="6" customFormat="1" ht="13.5" thickBot="1">
      <c r="A19" s="12" t="s">
        <v>34</v>
      </c>
      <c r="B19" s="99"/>
      <c r="C19" s="21"/>
      <c r="D19" s="21"/>
      <c r="E19" s="51"/>
      <c r="F19" s="21"/>
      <c r="G19" s="51"/>
      <c r="H19" s="21"/>
      <c r="I19" s="21"/>
      <c r="J19" s="19"/>
      <c r="K19" s="51"/>
      <c r="L19" s="19"/>
      <c r="M19" s="19"/>
      <c r="N19" s="19"/>
      <c r="O19" s="25"/>
      <c r="P19" s="46"/>
      <c r="Q19" s="20"/>
      <c r="R19" s="20"/>
      <c r="S19" s="20"/>
      <c r="T19" s="25"/>
      <c r="U19" s="104"/>
      <c r="V19" s="82"/>
      <c r="W19" s="83"/>
      <c r="X19" s="20"/>
      <c r="Y19" s="30"/>
      <c r="Z19" s="82"/>
      <c r="AA19" s="83"/>
      <c r="AB19" s="20"/>
      <c r="AC19" s="20"/>
      <c r="AD19" s="20"/>
      <c r="AE19" s="44"/>
      <c r="AF19" s="20"/>
      <c r="AG19" s="20"/>
      <c r="AH19" s="20"/>
      <c r="AI19" s="20"/>
      <c r="AJ19" s="20"/>
      <c r="AK19" s="20"/>
      <c r="AL19" s="30"/>
      <c r="AM19" s="30"/>
      <c r="AN19" s="87"/>
      <c r="AO19" s="57">
        <f t="shared" si="0"/>
        <v>0</v>
      </c>
      <c r="AP19" s="54"/>
      <c r="AQ19" s="54"/>
    </row>
    <row r="20" spans="1:43" s="40" customFormat="1" ht="13.5" thickBot="1">
      <c r="A20" s="10" t="s">
        <v>55</v>
      </c>
      <c r="B20" s="91"/>
      <c r="C20" s="47"/>
      <c r="D20" s="22"/>
      <c r="E20" s="47"/>
      <c r="F20" s="22"/>
      <c r="G20" s="22"/>
      <c r="H20" s="47"/>
      <c r="I20" s="22"/>
      <c r="J20" s="22"/>
      <c r="K20" s="47"/>
      <c r="L20" s="22"/>
      <c r="M20" s="22"/>
      <c r="N20" s="22"/>
      <c r="O20" s="22"/>
      <c r="P20" s="22"/>
      <c r="Q20" s="22"/>
      <c r="R20" s="22"/>
      <c r="S20" s="47"/>
      <c r="T20" s="47"/>
      <c r="U20" s="50"/>
      <c r="V20" s="82"/>
      <c r="W20" s="89"/>
      <c r="X20" s="47"/>
      <c r="Y20" s="39"/>
      <c r="Z20" s="82"/>
      <c r="AA20" s="88"/>
      <c r="AB20" s="22"/>
      <c r="AC20" s="22"/>
      <c r="AD20" s="47"/>
      <c r="AE20" s="43"/>
      <c r="AF20" s="22"/>
      <c r="AG20" s="47"/>
      <c r="AH20" s="47"/>
      <c r="AI20" s="22"/>
      <c r="AJ20" s="22"/>
      <c r="AK20" s="47"/>
      <c r="AL20" s="50"/>
      <c r="AM20" s="50"/>
      <c r="AN20" s="90"/>
      <c r="AO20" s="57">
        <f t="shared" si="0"/>
        <v>0</v>
      </c>
      <c r="AP20" s="59"/>
      <c r="AQ20" s="59"/>
    </row>
    <row r="21" spans="1:43" s="6" customFormat="1" ht="13.5" thickBot="1">
      <c r="A21" s="12" t="s">
        <v>35</v>
      </c>
      <c r="B21" s="108"/>
      <c r="C21" s="25"/>
      <c r="D21" s="20"/>
      <c r="E21" s="25"/>
      <c r="F21" s="20"/>
      <c r="G21" s="20"/>
      <c r="H21" s="25"/>
      <c r="I21" s="20"/>
      <c r="J21" s="20"/>
      <c r="K21" s="25"/>
      <c r="L21" s="20"/>
      <c r="M21" s="20"/>
      <c r="N21" s="20"/>
      <c r="O21" s="20"/>
      <c r="P21" s="20"/>
      <c r="Q21" s="20"/>
      <c r="R21" s="20"/>
      <c r="S21" s="25"/>
      <c r="T21" s="25"/>
      <c r="U21" s="104"/>
      <c r="V21" s="82"/>
      <c r="W21" s="83"/>
      <c r="X21" s="25"/>
      <c r="Y21" s="30"/>
      <c r="Z21" s="82"/>
      <c r="AA21" s="106"/>
      <c r="AB21" s="20"/>
      <c r="AC21" s="20"/>
      <c r="AD21" s="25"/>
      <c r="AE21" s="44"/>
      <c r="AF21" s="20"/>
      <c r="AG21" s="25"/>
      <c r="AH21" s="25"/>
      <c r="AI21" s="20"/>
      <c r="AJ21" s="20"/>
      <c r="AK21" s="25"/>
      <c r="AL21" s="104"/>
      <c r="AM21" s="104"/>
      <c r="AN21" s="87"/>
      <c r="AO21" s="57">
        <f t="shared" si="0"/>
        <v>0</v>
      </c>
      <c r="AP21" s="54"/>
      <c r="AQ21" s="54"/>
    </row>
    <row r="22" spans="1:43" s="6" customFormat="1" ht="13.5" thickBot="1">
      <c r="A22" s="12" t="s">
        <v>34</v>
      </c>
      <c r="B22" s="111"/>
      <c r="C22" s="19"/>
      <c r="D22" s="19"/>
      <c r="E22" s="42"/>
      <c r="F22" s="19"/>
      <c r="G22" s="19"/>
      <c r="H22" s="51"/>
      <c r="I22" s="21"/>
      <c r="J22" s="21"/>
      <c r="K22" s="21"/>
      <c r="L22" s="21"/>
      <c r="M22" s="21"/>
      <c r="N22" s="21"/>
      <c r="O22" s="21"/>
      <c r="P22" s="19"/>
      <c r="Q22" s="20"/>
      <c r="R22" s="20"/>
      <c r="S22" s="20"/>
      <c r="T22" s="20"/>
      <c r="U22" s="30"/>
      <c r="V22" s="82"/>
      <c r="W22" s="83"/>
      <c r="X22" s="20"/>
      <c r="Y22" s="30"/>
      <c r="Z22" s="82"/>
      <c r="AA22" s="83"/>
      <c r="AB22" s="20"/>
      <c r="AC22" s="20"/>
      <c r="AD22" s="20"/>
      <c r="AE22" s="44"/>
      <c r="AF22" s="20"/>
      <c r="AG22" s="20"/>
      <c r="AH22" s="20"/>
      <c r="AI22" s="20"/>
      <c r="AJ22" s="20"/>
      <c r="AK22" s="20"/>
      <c r="AL22" s="30"/>
      <c r="AM22" s="30"/>
      <c r="AN22" s="87"/>
      <c r="AO22" s="57">
        <f t="shared" si="0"/>
        <v>0</v>
      </c>
      <c r="AP22" s="54"/>
      <c r="AQ22" s="54"/>
    </row>
    <row r="23" spans="1:43" s="35" customFormat="1" ht="13.5" thickBot="1">
      <c r="A23" s="10" t="s">
        <v>36</v>
      </c>
      <c r="B23" s="112"/>
      <c r="C23" s="113"/>
      <c r="D23" s="113"/>
      <c r="E23" s="114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5"/>
      <c r="T23" s="113"/>
      <c r="U23" s="116"/>
      <c r="V23" s="67"/>
      <c r="W23" s="117"/>
      <c r="X23" s="118"/>
      <c r="Y23" s="119"/>
      <c r="Z23" s="67"/>
      <c r="AA23" s="120"/>
      <c r="AB23" s="121"/>
      <c r="AC23" s="121"/>
      <c r="AD23" s="121"/>
      <c r="AE23" s="122"/>
      <c r="AF23" s="121"/>
      <c r="AG23" s="121"/>
      <c r="AH23" s="123"/>
      <c r="AI23" s="121"/>
      <c r="AJ23" s="121"/>
      <c r="AK23" s="121"/>
      <c r="AL23" s="116"/>
      <c r="AM23" s="116"/>
      <c r="AN23" s="124"/>
      <c r="AO23" s="125">
        <f t="shared" si="0"/>
        <v>0</v>
      </c>
      <c r="AP23" s="59"/>
      <c r="AQ23" s="59"/>
    </row>
    <row r="24" spans="1:41" ht="12.75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2"/>
      <c r="S24" s="52"/>
      <c r="T24" s="52"/>
      <c r="U24" s="48"/>
      <c r="V24" s="55"/>
      <c r="W24" s="55"/>
      <c r="X24" s="55"/>
      <c r="Y24" s="55"/>
      <c r="Z24" s="56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52"/>
    </row>
    <row r="25" spans="18:41" ht="12.75">
      <c r="R25" s="4"/>
      <c r="S25" s="41"/>
      <c r="T25" s="4"/>
      <c r="U25" s="7"/>
      <c r="V25" s="38"/>
      <c r="W25" s="4"/>
      <c r="X25" s="4"/>
      <c r="Y25" s="4"/>
      <c r="Z25" s="36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52"/>
    </row>
    <row r="26" spans="21:41" ht="12.75">
      <c r="U26" s="7"/>
      <c r="Z26" s="36"/>
      <c r="AA26" s="7"/>
      <c r="AB26" s="7"/>
      <c r="AC26" s="7"/>
      <c r="AD26" s="48"/>
      <c r="AE26" s="49"/>
      <c r="AF26" s="7"/>
      <c r="AG26" s="7"/>
      <c r="AH26" s="7"/>
      <c r="AI26" s="7"/>
      <c r="AJ26" s="7"/>
      <c r="AK26" s="7"/>
      <c r="AL26" s="7"/>
      <c r="AM26" s="7"/>
      <c r="AN26" s="7"/>
      <c r="AO26" s="52"/>
    </row>
    <row r="27" spans="21:41" ht="12.75">
      <c r="U27" s="7"/>
      <c r="Z27" s="36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52"/>
    </row>
    <row r="28" spans="21:41" ht="12.75">
      <c r="U28" s="7"/>
      <c r="Z28" s="3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2"/>
    </row>
    <row r="29" spans="21:41" ht="12.75">
      <c r="U29" s="7"/>
      <c r="Z29" s="3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2"/>
    </row>
    <row r="30" spans="21:41" ht="12.75">
      <c r="U30" s="7"/>
      <c r="Z30" s="3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52"/>
    </row>
    <row r="31" spans="21:41" ht="12.75">
      <c r="U31" s="7"/>
      <c r="Z31" s="3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2"/>
    </row>
    <row r="32" spans="21:41" ht="12.75">
      <c r="U32" s="7"/>
      <c r="Z32" s="3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2"/>
    </row>
    <row r="33" spans="21:41" ht="12.75">
      <c r="U33" s="7"/>
      <c r="Z33" s="3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2"/>
    </row>
    <row r="34" spans="21:41" ht="12.75">
      <c r="U34" s="7"/>
      <c r="Z34" s="3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2"/>
    </row>
    <row r="35" spans="21:41" ht="12.75">
      <c r="U35" s="7"/>
      <c r="Z35" s="3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52"/>
    </row>
    <row r="36" spans="21:41" ht="12.75">
      <c r="U36" s="7"/>
      <c r="Z36" s="3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52"/>
    </row>
    <row r="37" spans="21:41" ht="12.75">
      <c r="U37" s="7"/>
      <c r="Z37" s="3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52"/>
    </row>
    <row r="38" spans="21:41" ht="12.75">
      <c r="U38" s="7"/>
      <c r="Z38" s="3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52"/>
    </row>
    <row r="39" spans="21:41" ht="12.75">
      <c r="U39" s="7"/>
      <c r="Z39" s="3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52"/>
    </row>
    <row r="40" spans="21:41" ht="12.75">
      <c r="U40" s="7"/>
      <c r="Z40" s="3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52"/>
    </row>
    <row r="41" spans="21:41" ht="12.75">
      <c r="U41" s="8"/>
      <c r="Z41" s="37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52"/>
    </row>
    <row r="42" ht="12.75">
      <c r="AO42" s="52"/>
    </row>
    <row r="43" ht="12.75">
      <c r="AO43" s="52"/>
    </row>
    <row r="44" ht="12.75">
      <c r="AO44" s="52"/>
    </row>
    <row r="45" ht="12.75">
      <c r="AO45" s="52"/>
    </row>
    <row r="46" ht="12.75">
      <c r="AO46" s="52"/>
    </row>
    <row r="47" ht="12.75">
      <c r="AO47" s="52"/>
    </row>
    <row r="48" ht="12.75">
      <c r="AO48" s="52"/>
    </row>
    <row r="49" ht="12.75">
      <c r="AO49" s="52"/>
    </row>
    <row r="50" ht="12.75">
      <c r="AO50" s="52"/>
    </row>
    <row r="51" ht="12.75">
      <c r="AO51" s="52"/>
    </row>
    <row r="52" ht="12.75">
      <c r="AO52" s="52"/>
    </row>
    <row r="53" ht="12.75">
      <c r="AO53" s="52"/>
    </row>
    <row r="54" ht="12.75">
      <c r="AO54" s="52"/>
    </row>
    <row r="55" ht="12.75">
      <c r="AO55" s="52"/>
    </row>
    <row r="56" ht="12.75">
      <c r="AO56" s="52"/>
    </row>
    <row r="57" ht="12.75">
      <c r="AO57" s="52"/>
    </row>
    <row r="58" ht="12.75">
      <c r="AO58" s="52"/>
    </row>
    <row r="59" ht="12.75">
      <c r="AO59" s="52"/>
    </row>
    <row r="60" ht="12.75">
      <c r="AO60" s="52"/>
    </row>
    <row r="61" ht="12.75">
      <c r="AO61" s="52"/>
    </row>
    <row r="62" ht="12.75">
      <c r="AO62" s="52"/>
    </row>
    <row r="63" ht="12.75">
      <c r="AO63" s="52"/>
    </row>
    <row r="64" ht="12.75">
      <c r="AO64" s="52"/>
    </row>
    <row r="65" ht="12.75">
      <c r="AO65" s="52"/>
    </row>
    <row r="68" spans="21:40" ht="12.75">
      <c r="U68" s="4"/>
      <c r="Z68" s="38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21:40" ht="12.75">
      <c r="U69" s="4"/>
      <c r="Z69" s="38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1:40" ht="12.75">
      <c r="U70" s="4"/>
      <c r="Z70" s="38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1:40" ht="12.75">
      <c r="U71" s="4"/>
      <c r="Z71" s="38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1:40" ht="12.75">
      <c r="U72" s="4"/>
      <c r="Z72" s="38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1:40" ht="12.75">
      <c r="U73" s="4"/>
      <c r="Z73" s="38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21:40" ht="12.75">
      <c r="U74" s="4"/>
      <c r="Z74" s="38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21:40" ht="12.75">
      <c r="U75" s="4"/>
      <c r="Z75" s="38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21:40" ht="12.75">
      <c r="U76" s="4"/>
      <c r="Z76" s="38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21:40" ht="12.75">
      <c r="U77" s="4"/>
      <c r="Z77" s="38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21:40" ht="12.75">
      <c r="U78" s="4"/>
      <c r="Z78" s="38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21:41" ht="12.75">
      <c r="U79" s="4"/>
      <c r="Z79" s="38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52"/>
    </row>
    <row r="80" spans="21:41" ht="12.75">
      <c r="U80" s="4"/>
      <c r="Z80" s="38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2"/>
    </row>
    <row r="81" ht="12.75">
      <c r="AO81" s="52"/>
    </row>
    <row r="82" ht="12.75">
      <c r="AO82" s="52"/>
    </row>
    <row r="83" ht="12.75">
      <c r="AO83" s="52"/>
    </row>
    <row r="84" ht="12.75">
      <c r="AO84" s="52"/>
    </row>
    <row r="85" ht="12.75">
      <c r="AO85" s="52"/>
    </row>
    <row r="86" ht="12.75">
      <c r="AO86" s="52"/>
    </row>
    <row r="87" ht="12.75">
      <c r="AO87" s="52"/>
    </row>
    <row r="88" ht="12.75">
      <c r="AO88" s="52"/>
    </row>
    <row r="89" ht="12.75">
      <c r="AO89" s="52"/>
    </row>
    <row r="90" ht="12.75">
      <c r="AO90" s="52"/>
    </row>
    <row r="91" ht="12.75">
      <c r="AO91" s="52"/>
    </row>
    <row r="92" ht="12.75">
      <c r="AO92" s="52"/>
    </row>
    <row r="93" ht="12.75">
      <c r="AO93" s="52"/>
    </row>
    <row r="94" ht="12.75">
      <c r="AO94" s="52"/>
    </row>
    <row r="95" ht="12.75">
      <c r="AO95" s="52"/>
    </row>
    <row r="96" ht="12.75">
      <c r="AO96" s="52"/>
    </row>
    <row r="97" ht="12.75">
      <c r="AO97" s="52"/>
    </row>
    <row r="98" ht="12.75">
      <c r="AO98" s="52"/>
    </row>
    <row r="99" ht="12.75">
      <c r="AO99" s="52"/>
    </row>
    <row r="100" ht="12.75">
      <c r="AO100" s="52"/>
    </row>
    <row r="101" ht="12.75">
      <c r="AO101" s="52"/>
    </row>
    <row r="102" ht="12.75">
      <c r="AO102" s="52"/>
    </row>
    <row r="103" ht="12.75">
      <c r="AO103" s="52"/>
    </row>
    <row r="104" ht="12.75">
      <c r="AO104" s="52"/>
    </row>
    <row r="105" ht="12.75">
      <c r="AO105" s="52"/>
    </row>
    <row r="106" ht="12.75">
      <c r="AO106" s="52"/>
    </row>
    <row r="107" ht="12.75">
      <c r="AO107" s="52"/>
    </row>
    <row r="108" ht="12.75">
      <c r="AO108" s="52"/>
    </row>
    <row r="109" ht="12.75">
      <c r="AO109" s="52"/>
    </row>
  </sheetData>
  <mergeCells count="1">
    <mergeCell ref="A1:Y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109"/>
  <sheetViews>
    <sheetView workbookViewId="0" topLeftCell="A1">
      <selection activeCell="AC1" sqref="AC1:AC16384"/>
    </sheetView>
  </sheetViews>
  <sheetFormatPr defaultColWidth="9.00390625" defaultRowHeight="12.75"/>
  <cols>
    <col min="1" max="1" width="39.625" style="1" customWidth="1"/>
    <col min="2" max="2" width="4.00390625" style="2" customWidth="1"/>
    <col min="3" max="5" width="3.25390625" style="2" customWidth="1"/>
    <col min="6" max="6" width="3.375" style="2" customWidth="1"/>
    <col min="7" max="7" width="4.125" style="2" customWidth="1"/>
    <col min="8" max="8" width="3.875" style="2" customWidth="1"/>
    <col min="9" max="9" width="3.25390625" style="2" customWidth="1"/>
    <col min="10" max="10" width="2.875" style="2" customWidth="1"/>
    <col min="11" max="11" width="4.125" style="2" customWidth="1"/>
    <col min="12" max="12" width="3.00390625" style="2" customWidth="1"/>
    <col min="13" max="13" width="3.25390625" style="2" customWidth="1"/>
    <col min="14" max="14" width="2.75390625" style="2" customWidth="1"/>
    <col min="15" max="16" width="3.875" style="2" customWidth="1"/>
    <col min="17" max="17" width="3.375" style="2" customWidth="1"/>
    <col min="18" max="18" width="3.00390625" style="2" customWidth="1"/>
    <col min="19" max="19" width="2.75390625" style="3" customWidth="1"/>
    <col min="20" max="20" width="4.125" style="2" customWidth="1"/>
    <col min="21" max="21" width="3.875" style="2" customWidth="1"/>
    <col min="22" max="22" width="4.125" style="35" customWidth="1"/>
    <col min="23" max="23" width="3.625" style="2" customWidth="1"/>
    <col min="24" max="24" width="3.125" style="2" customWidth="1"/>
    <col min="25" max="25" width="3.375" style="2" customWidth="1"/>
    <col min="26" max="26" width="4.75390625" style="35" customWidth="1"/>
    <col min="27" max="27" width="3.625" style="2" customWidth="1"/>
    <col min="28" max="29" width="3.375" style="2" customWidth="1"/>
    <col min="30" max="30" width="4.375" style="2" customWidth="1"/>
    <col min="31" max="31" width="3.00390625" style="2" customWidth="1"/>
    <col min="32" max="32" width="2.875" style="2" customWidth="1"/>
    <col min="33" max="33" width="3.625" style="2" customWidth="1"/>
    <col min="34" max="34" width="3.25390625" style="2" customWidth="1"/>
    <col min="35" max="35" width="2.875" style="2" customWidth="1"/>
    <col min="36" max="36" width="3.625" style="2" customWidth="1"/>
    <col min="37" max="39" width="4.00390625" style="2" customWidth="1"/>
    <col min="40" max="40" width="4.375" style="2" customWidth="1"/>
    <col min="41" max="41" width="5.375" style="54" customWidth="1"/>
    <col min="42" max="42" width="11.75390625" style="54" customWidth="1"/>
    <col min="43" max="43" width="9.125" style="54" customWidth="1"/>
    <col min="44" max="16384" width="9.125" style="2" customWidth="1"/>
  </cols>
  <sheetData>
    <row r="1" spans="1:40" ht="13.5" customHeight="1" thickBot="1">
      <c r="A1" s="168" t="s">
        <v>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68"/>
      <c r="X1" s="168"/>
      <c r="Y1" s="168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1" ht="108" customHeight="1" thickBot="1">
      <c r="A2" s="9" t="s">
        <v>0</v>
      </c>
      <c r="B2" s="14" t="s">
        <v>1</v>
      </c>
      <c r="C2" s="14" t="s">
        <v>41</v>
      </c>
      <c r="D2" s="15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  <c r="K2" s="16" t="s">
        <v>9</v>
      </c>
      <c r="L2" s="16" t="s">
        <v>10</v>
      </c>
      <c r="M2" s="17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8" t="s">
        <v>18</v>
      </c>
      <c r="T2" s="27" t="s">
        <v>19</v>
      </c>
      <c r="U2" s="34" t="s">
        <v>20</v>
      </c>
      <c r="V2" s="62" t="s">
        <v>17</v>
      </c>
      <c r="W2" s="63" t="s">
        <v>37</v>
      </c>
      <c r="X2" s="16" t="s">
        <v>38</v>
      </c>
      <c r="Y2" s="27" t="s">
        <v>39</v>
      </c>
      <c r="Z2" s="64" t="s">
        <v>42</v>
      </c>
      <c r="AA2" s="34" t="s">
        <v>43</v>
      </c>
      <c r="AB2" s="34" t="s">
        <v>44</v>
      </c>
      <c r="AC2" s="34"/>
      <c r="AD2" s="34" t="s">
        <v>45</v>
      </c>
      <c r="AE2" s="34" t="s">
        <v>46</v>
      </c>
      <c r="AF2" s="34" t="s">
        <v>47</v>
      </c>
      <c r="AG2" s="34" t="s">
        <v>51</v>
      </c>
      <c r="AH2" s="34" t="s">
        <v>48</v>
      </c>
      <c r="AI2" s="34" t="s">
        <v>50</v>
      </c>
      <c r="AJ2" s="34" t="s">
        <v>52</v>
      </c>
      <c r="AK2" s="34" t="s">
        <v>53</v>
      </c>
      <c r="AL2" s="34" t="s">
        <v>62</v>
      </c>
      <c r="AM2" s="145" t="s">
        <v>68</v>
      </c>
      <c r="AN2" s="34" t="s">
        <v>49</v>
      </c>
      <c r="AO2" s="65" t="s">
        <v>40</v>
      </c>
    </row>
    <row r="3" spans="1:41" ht="17.25" customHeight="1" thickBot="1">
      <c r="A3" s="10" t="s">
        <v>56</v>
      </c>
      <c r="B3" s="66">
        <v>1</v>
      </c>
      <c r="C3" s="66"/>
      <c r="D3" s="66"/>
      <c r="E3" s="66"/>
      <c r="F3" s="66">
        <v>3</v>
      </c>
      <c r="G3" s="66"/>
      <c r="H3" s="66">
        <v>1</v>
      </c>
      <c r="I3" s="66">
        <v>2</v>
      </c>
      <c r="J3" s="66"/>
      <c r="K3" s="66"/>
      <c r="L3" s="66">
        <v>1</v>
      </c>
      <c r="M3" s="66"/>
      <c r="N3" s="66"/>
      <c r="O3" s="66"/>
      <c r="P3" s="66"/>
      <c r="Q3" s="66">
        <v>1</v>
      </c>
      <c r="R3" s="66"/>
      <c r="S3" s="66"/>
      <c r="T3" s="66"/>
      <c r="U3" s="66">
        <v>1</v>
      </c>
      <c r="V3" s="67">
        <v>2</v>
      </c>
      <c r="W3" s="68">
        <v>1</v>
      </c>
      <c r="X3" s="66"/>
      <c r="Y3" s="66">
        <v>1</v>
      </c>
      <c r="Z3" s="67">
        <v>9</v>
      </c>
      <c r="AA3" s="68">
        <v>2</v>
      </c>
      <c r="AB3" s="66">
        <v>2</v>
      </c>
      <c r="AC3" s="66"/>
      <c r="AD3" s="66">
        <v>2</v>
      </c>
      <c r="AE3" s="66"/>
      <c r="AF3" s="66">
        <v>1</v>
      </c>
      <c r="AG3" s="66"/>
      <c r="AH3" s="66">
        <v>1</v>
      </c>
      <c r="AI3" s="66"/>
      <c r="AJ3" s="66"/>
      <c r="AK3" s="66">
        <v>1</v>
      </c>
      <c r="AL3" s="66"/>
      <c r="AM3" s="66"/>
      <c r="AN3" s="66"/>
      <c r="AO3" s="57">
        <f>B3+C3+D3+E3+F3+G3+H3+I3+J3+K3+L3+M3+N3+O3+P3+Q3+R3+S3+T3+U3+V3+Z3</f>
        <v>21</v>
      </c>
    </row>
    <row r="4" spans="1:72" s="6" customFormat="1" ht="13.5" thickBot="1">
      <c r="A4" s="10" t="s">
        <v>58</v>
      </c>
      <c r="B4" s="66">
        <v>1</v>
      </c>
      <c r="C4" s="66"/>
      <c r="D4" s="66"/>
      <c r="E4" s="66"/>
      <c r="F4" s="66">
        <v>3</v>
      </c>
      <c r="G4" s="66"/>
      <c r="H4" s="66"/>
      <c r="I4" s="66"/>
      <c r="J4" s="66"/>
      <c r="K4" s="66"/>
      <c r="L4" s="66">
        <v>1</v>
      </c>
      <c r="M4" s="66"/>
      <c r="N4" s="66"/>
      <c r="O4" s="66"/>
      <c r="P4" s="66"/>
      <c r="Q4" s="66">
        <v>1</v>
      </c>
      <c r="R4" s="66"/>
      <c r="S4" s="66"/>
      <c r="T4" s="66"/>
      <c r="U4" s="66">
        <v>1</v>
      </c>
      <c r="V4" s="66">
        <v>1</v>
      </c>
      <c r="W4" s="66">
        <v>1</v>
      </c>
      <c r="X4" s="66"/>
      <c r="Y4" s="66"/>
      <c r="Z4" s="66">
        <v>4</v>
      </c>
      <c r="AA4" s="66">
        <v>2</v>
      </c>
      <c r="AB4" s="66"/>
      <c r="AC4" s="66"/>
      <c r="AD4" s="66">
        <v>2</v>
      </c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57">
        <f>B4+C4+D4+E4+F4+G4+H4+I4+J4+K4+L4+M4+N4+O4+P4+Q4+R4+S4+T4+U4+V4+Z4</f>
        <v>12</v>
      </c>
      <c r="AP4" s="58"/>
      <c r="AQ4" s="58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43" s="6" customFormat="1" ht="13.5" thickBot="1">
      <c r="A5" s="10" t="s">
        <v>21</v>
      </c>
      <c r="B5" s="69"/>
      <c r="C5" s="70"/>
      <c r="D5" s="70"/>
      <c r="E5" s="71"/>
      <c r="F5" s="70"/>
      <c r="G5" s="70"/>
      <c r="H5" s="72"/>
      <c r="I5" s="72"/>
      <c r="J5" s="70"/>
      <c r="K5" s="72"/>
      <c r="L5" s="70"/>
      <c r="M5" s="70"/>
      <c r="N5" s="70"/>
      <c r="O5" s="70"/>
      <c r="P5" s="70"/>
      <c r="Q5" s="70"/>
      <c r="R5" s="70"/>
      <c r="S5" s="70"/>
      <c r="T5" s="73"/>
      <c r="U5" s="74"/>
      <c r="V5" s="75"/>
      <c r="W5" s="76"/>
      <c r="X5" s="72"/>
      <c r="Y5" s="77"/>
      <c r="Z5" s="75"/>
      <c r="AA5" s="78"/>
      <c r="AB5" s="70"/>
      <c r="AC5" s="70"/>
      <c r="AD5" s="70"/>
      <c r="AE5" s="71"/>
      <c r="AF5" s="70"/>
      <c r="AG5" s="70"/>
      <c r="AH5" s="70"/>
      <c r="AI5" s="70"/>
      <c r="AJ5" s="70"/>
      <c r="AK5" s="70"/>
      <c r="AL5" s="74"/>
      <c r="AM5" s="74"/>
      <c r="AN5" s="79"/>
      <c r="AO5" s="80"/>
      <c r="AP5" s="54"/>
      <c r="AQ5" s="54"/>
    </row>
    <row r="6" spans="1:43" s="6" customFormat="1" ht="13.5" thickBot="1">
      <c r="A6" s="11" t="s">
        <v>22</v>
      </c>
      <c r="B6" s="81"/>
      <c r="C6" s="19"/>
      <c r="D6" s="19"/>
      <c r="E6" s="42"/>
      <c r="F6" s="19"/>
      <c r="G6" s="19"/>
      <c r="H6" s="21"/>
      <c r="I6" s="21"/>
      <c r="J6" s="19"/>
      <c r="K6" s="21"/>
      <c r="L6" s="19"/>
      <c r="M6" s="19"/>
      <c r="N6" s="19"/>
      <c r="O6" s="19"/>
      <c r="P6" s="19"/>
      <c r="Q6" s="19"/>
      <c r="R6" s="19"/>
      <c r="S6" s="19"/>
      <c r="T6" s="51"/>
      <c r="U6" s="29"/>
      <c r="V6" s="82"/>
      <c r="W6" s="83"/>
      <c r="X6" s="20"/>
      <c r="Y6" s="30"/>
      <c r="Z6" s="82"/>
      <c r="AA6" s="84"/>
      <c r="AB6" s="19"/>
      <c r="AC6" s="19"/>
      <c r="AD6" s="19"/>
      <c r="AE6" s="42"/>
      <c r="AF6" s="19"/>
      <c r="AG6" s="19"/>
      <c r="AH6" s="19"/>
      <c r="AI6" s="19"/>
      <c r="AJ6" s="19"/>
      <c r="AK6" s="19"/>
      <c r="AL6" s="29"/>
      <c r="AM6" s="29"/>
      <c r="AN6" s="85"/>
      <c r="AO6" s="57"/>
      <c r="AP6" s="54"/>
      <c r="AQ6" s="54"/>
    </row>
    <row r="7" spans="1:43" s="6" customFormat="1" ht="13.5" thickBot="1">
      <c r="A7" s="12" t="s">
        <v>23</v>
      </c>
      <c r="B7" s="86"/>
      <c r="C7" s="22"/>
      <c r="D7" s="22"/>
      <c r="E7" s="4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0"/>
      <c r="V7" s="82"/>
      <c r="W7" s="83"/>
      <c r="X7" s="20"/>
      <c r="Y7" s="30"/>
      <c r="Z7" s="82"/>
      <c r="AA7" s="83"/>
      <c r="AB7" s="20"/>
      <c r="AC7" s="20"/>
      <c r="AD7" s="20"/>
      <c r="AE7" s="44"/>
      <c r="AF7" s="20"/>
      <c r="AG7" s="20"/>
      <c r="AH7" s="20"/>
      <c r="AI7" s="20"/>
      <c r="AJ7" s="20"/>
      <c r="AK7" s="20"/>
      <c r="AL7" s="30"/>
      <c r="AM7" s="30"/>
      <c r="AN7" s="87"/>
      <c r="AO7" s="57"/>
      <c r="AP7" s="54"/>
      <c r="AQ7" s="54"/>
    </row>
    <row r="8" spans="1:43" s="40" customFormat="1" ht="13.5" thickBot="1">
      <c r="A8" s="10" t="s">
        <v>24</v>
      </c>
      <c r="B8" s="86"/>
      <c r="C8" s="47"/>
      <c r="D8" s="22"/>
      <c r="E8" s="43"/>
      <c r="F8" s="22"/>
      <c r="G8" s="22"/>
      <c r="H8" s="47"/>
      <c r="I8" s="22"/>
      <c r="J8" s="22"/>
      <c r="K8" s="22"/>
      <c r="L8" s="22"/>
      <c r="M8" s="22"/>
      <c r="N8" s="22"/>
      <c r="O8" s="47"/>
      <c r="P8" s="22"/>
      <c r="Q8" s="22"/>
      <c r="R8" s="22"/>
      <c r="S8" s="22"/>
      <c r="T8" s="47"/>
      <c r="U8" s="50"/>
      <c r="V8" s="82"/>
      <c r="W8" s="88"/>
      <c r="X8" s="22"/>
      <c r="Y8" s="39"/>
      <c r="Z8" s="82"/>
      <c r="AA8" s="89"/>
      <c r="AB8" s="22"/>
      <c r="AC8" s="22"/>
      <c r="AD8" s="22"/>
      <c r="AE8" s="43"/>
      <c r="AF8" s="22"/>
      <c r="AG8" s="22"/>
      <c r="AH8" s="22"/>
      <c r="AI8" s="22"/>
      <c r="AJ8" s="47"/>
      <c r="AK8" s="22"/>
      <c r="AL8" s="39"/>
      <c r="AM8" s="39"/>
      <c r="AN8" s="90"/>
      <c r="AO8" s="57"/>
      <c r="AP8" s="59"/>
      <c r="AQ8" s="59"/>
    </row>
    <row r="9" spans="1:43" s="40" customFormat="1" ht="13.5" thickBot="1">
      <c r="A9" s="10" t="s">
        <v>25</v>
      </c>
      <c r="B9" s="91"/>
      <c r="C9" s="47"/>
      <c r="D9" s="47"/>
      <c r="E9" s="47"/>
      <c r="F9" s="47"/>
      <c r="G9" s="22"/>
      <c r="H9" s="47"/>
      <c r="I9" s="47"/>
      <c r="J9" s="22"/>
      <c r="K9" s="47"/>
      <c r="L9" s="22"/>
      <c r="M9" s="47"/>
      <c r="N9" s="22"/>
      <c r="O9" s="47"/>
      <c r="P9" s="47"/>
      <c r="Q9" s="22"/>
      <c r="R9" s="47"/>
      <c r="S9" s="22"/>
      <c r="T9" s="47"/>
      <c r="U9" s="50"/>
      <c r="V9" s="82">
        <v>1</v>
      </c>
      <c r="W9" s="88">
        <v>1</v>
      </c>
      <c r="X9" s="47"/>
      <c r="Y9" s="50"/>
      <c r="Z9" s="82"/>
      <c r="AA9" s="88"/>
      <c r="AB9" s="47"/>
      <c r="AC9" s="47"/>
      <c r="AD9" s="47"/>
      <c r="AE9" s="43"/>
      <c r="AF9" s="47"/>
      <c r="AG9" s="47"/>
      <c r="AH9" s="47"/>
      <c r="AI9" s="47"/>
      <c r="AJ9" s="47"/>
      <c r="AK9" s="47"/>
      <c r="AL9" s="50"/>
      <c r="AM9" s="50"/>
      <c r="AN9" s="92"/>
      <c r="AO9" s="57">
        <f>B9+C9+D9+E9+F9+G9+H9+I9+J9+K9+L9+M9+N9+O9+P9+Q9+R9+S9+T9+U9+V9+Z9</f>
        <v>1</v>
      </c>
      <c r="AP9" s="59"/>
      <c r="AQ9" s="59"/>
    </row>
    <row r="10" spans="1:41" ht="13.5" thickBot="1">
      <c r="A10" s="13" t="s">
        <v>26</v>
      </c>
      <c r="B10" s="86"/>
      <c r="C10" s="28"/>
      <c r="D10" s="23"/>
      <c r="E10" s="44"/>
      <c r="F10" s="23"/>
      <c r="G10" s="23"/>
      <c r="H10" s="23"/>
      <c r="I10" s="23"/>
      <c r="J10" s="23"/>
      <c r="K10" s="23"/>
      <c r="L10" s="24"/>
      <c r="M10" s="23"/>
      <c r="N10" s="23"/>
      <c r="O10" s="23"/>
      <c r="P10" s="23"/>
      <c r="Q10" s="23"/>
      <c r="R10" s="23"/>
      <c r="S10" s="25"/>
      <c r="T10" s="23"/>
      <c r="U10" s="31"/>
      <c r="V10" s="82"/>
      <c r="W10" s="93"/>
      <c r="X10" s="23"/>
      <c r="Y10" s="31"/>
      <c r="Z10" s="82"/>
      <c r="AA10" s="93"/>
      <c r="AB10" s="23"/>
      <c r="AC10" s="23"/>
      <c r="AD10" s="23"/>
      <c r="AE10" s="44"/>
      <c r="AF10" s="23"/>
      <c r="AG10" s="23"/>
      <c r="AH10" s="23"/>
      <c r="AI10" s="23"/>
      <c r="AJ10" s="23"/>
      <c r="AK10" s="23"/>
      <c r="AL10" s="31"/>
      <c r="AM10" s="31"/>
      <c r="AN10" s="94"/>
      <c r="AO10" s="57"/>
    </row>
    <row r="11" spans="1:43" s="40" customFormat="1" ht="13.5" thickBot="1">
      <c r="A11" s="10" t="s">
        <v>27</v>
      </c>
      <c r="B11" s="91"/>
      <c r="C11" s="47"/>
      <c r="D11" s="22"/>
      <c r="E11" s="43"/>
      <c r="F11" s="22"/>
      <c r="G11" s="22"/>
      <c r="H11" s="22"/>
      <c r="I11" s="47"/>
      <c r="J11" s="22"/>
      <c r="K11" s="22"/>
      <c r="L11" s="22"/>
      <c r="M11" s="22"/>
      <c r="N11" s="22"/>
      <c r="O11" s="47"/>
      <c r="P11" s="22"/>
      <c r="Q11" s="22"/>
      <c r="R11" s="22"/>
      <c r="S11" s="22"/>
      <c r="T11" s="47"/>
      <c r="U11" s="39"/>
      <c r="V11" s="82"/>
      <c r="W11" s="89"/>
      <c r="X11" s="47"/>
      <c r="Y11" s="39"/>
      <c r="Z11" s="82">
        <v>1</v>
      </c>
      <c r="AA11" s="88">
        <v>1</v>
      </c>
      <c r="AB11" s="47"/>
      <c r="AC11" s="47"/>
      <c r="AD11" s="22"/>
      <c r="AE11" s="43"/>
      <c r="AF11" s="47"/>
      <c r="AG11" s="47"/>
      <c r="AH11" s="22"/>
      <c r="AI11" s="22"/>
      <c r="AJ11" s="22"/>
      <c r="AK11" s="22"/>
      <c r="AL11" s="39"/>
      <c r="AM11" s="39"/>
      <c r="AN11" s="92"/>
      <c r="AO11" s="57">
        <f>B11+C11+D11+E11+F11+G11+H11+I11+J11+K11+L11+M11+N11+O11+P11+Q11+R11+S11+T11+U11+V11+Z11</f>
        <v>1</v>
      </c>
      <c r="AP11" s="59"/>
      <c r="AQ11" s="59"/>
    </row>
    <row r="12" spans="1:43" s="40" customFormat="1" ht="13.5" thickBot="1">
      <c r="A12" s="10" t="s">
        <v>28</v>
      </c>
      <c r="B12" s="86"/>
      <c r="C12" s="47"/>
      <c r="D12" s="47"/>
      <c r="E12" s="47"/>
      <c r="F12" s="22"/>
      <c r="G12" s="47"/>
      <c r="H12" s="22"/>
      <c r="I12" s="47"/>
      <c r="J12" s="22"/>
      <c r="K12" s="47"/>
      <c r="L12" s="22"/>
      <c r="M12" s="22"/>
      <c r="N12" s="22"/>
      <c r="O12" s="47"/>
      <c r="P12" s="47"/>
      <c r="Q12" s="47"/>
      <c r="R12" s="22"/>
      <c r="S12" s="47"/>
      <c r="T12" s="47"/>
      <c r="U12" s="50"/>
      <c r="V12" s="82"/>
      <c r="W12" s="88"/>
      <c r="X12" s="47"/>
      <c r="Y12" s="50"/>
      <c r="Z12" s="82"/>
      <c r="AA12" s="88"/>
      <c r="AB12" s="47"/>
      <c r="AC12" s="47"/>
      <c r="AD12" s="61"/>
      <c r="AE12" s="43"/>
      <c r="AF12" s="47"/>
      <c r="AG12" s="47"/>
      <c r="AH12" s="47"/>
      <c r="AI12" s="22"/>
      <c r="AJ12" s="47"/>
      <c r="AK12" s="22"/>
      <c r="AL12" s="39"/>
      <c r="AM12" s="39"/>
      <c r="AN12" s="90"/>
      <c r="AO12" s="57"/>
      <c r="AP12" s="59"/>
      <c r="AQ12" s="59"/>
    </row>
    <row r="13" spans="1:64" s="40" customFormat="1" ht="13.5" thickBot="1">
      <c r="A13" s="10" t="s">
        <v>29</v>
      </c>
      <c r="B13" s="81">
        <v>1</v>
      </c>
      <c r="C13" s="46"/>
      <c r="D13" s="19"/>
      <c r="E13" s="42"/>
      <c r="F13" s="46">
        <v>3</v>
      </c>
      <c r="G13" s="46"/>
      <c r="H13" s="46"/>
      <c r="I13" s="46"/>
      <c r="J13" s="46"/>
      <c r="K13" s="46"/>
      <c r="L13" s="46">
        <v>1</v>
      </c>
      <c r="M13" s="46"/>
      <c r="N13" s="19"/>
      <c r="O13" s="46"/>
      <c r="P13" s="46"/>
      <c r="Q13" s="46">
        <v>1</v>
      </c>
      <c r="R13" s="46"/>
      <c r="S13" s="26"/>
      <c r="T13" s="46"/>
      <c r="U13" s="95">
        <v>1</v>
      </c>
      <c r="V13" s="82"/>
      <c r="W13" s="96"/>
      <c r="X13" s="60"/>
      <c r="Y13" s="97"/>
      <c r="Z13" s="82"/>
      <c r="AA13" s="98"/>
      <c r="AB13" s="46"/>
      <c r="AC13" s="46"/>
      <c r="AD13" s="19"/>
      <c r="AE13" s="42"/>
      <c r="AF13" s="19"/>
      <c r="AG13" s="19"/>
      <c r="AH13" s="19"/>
      <c r="AI13" s="19"/>
      <c r="AJ13" s="19"/>
      <c r="AK13" s="46"/>
      <c r="AL13" s="95"/>
      <c r="AM13" s="95"/>
      <c r="AN13" s="85"/>
      <c r="AO13" s="57">
        <f>B13+C13+D13+E13+F13+G13+H13+I13+J13+K13+L13+M13+N13+O13+P13+Q13+R13+S13+T13+U13+V13+Z13</f>
        <v>7</v>
      </c>
      <c r="AP13" s="58"/>
      <c r="AQ13" s="58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43" s="6" customFormat="1" ht="13.5" thickBot="1">
      <c r="A14" s="12" t="s">
        <v>30</v>
      </c>
      <c r="B14" s="99"/>
      <c r="C14" s="51"/>
      <c r="D14" s="21"/>
      <c r="E14" s="45"/>
      <c r="F14" s="51">
        <v>3</v>
      </c>
      <c r="G14" s="21"/>
      <c r="H14" s="51"/>
      <c r="I14" s="51"/>
      <c r="J14" s="51"/>
      <c r="K14" s="51"/>
      <c r="L14" s="51"/>
      <c r="M14" s="51"/>
      <c r="N14" s="21"/>
      <c r="O14" s="25"/>
      <c r="P14" s="51"/>
      <c r="Q14" s="25"/>
      <c r="R14" s="51"/>
      <c r="S14" s="20"/>
      <c r="T14" s="25"/>
      <c r="U14" s="100">
        <v>1</v>
      </c>
      <c r="V14" s="82"/>
      <c r="W14" s="101"/>
      <c r="X14" s="51"/>
      <c r="Y14" s="100"/>
      <c r="Z14" s="82"/>
      <c r="AA14" s="101"/>
      <c r="AB14" s="51"/>
      <c r="AC14" s="51"/>
      <c r="AD14" s="21"/>
      <c r="AE14" s="45"/>
      <c r="AF14" s="21"/>
      <c r="AG14" s="21"/>
      <c r="AH14" s="21"/>
      <c r="AI14" s="21"/>
      <c r="AJ14" s="21"/>
      <c r="AK14" s="51"/>
      <c r="AL14" s="100"/>
      <c r="AM14" s="100"/>
      <c r="AN14" s="102"/>
      <c r="AO14" s="57">
        <f>B14+C14+D14+E14+F14+G14+H14+I14+J14+K14+L14+M14+N14+O14+P14+Q14+R14+S14+T14+U14+V14+Z14</f>
        <v>4</v>
      </c>
      <c r="AP14" s="54"/>
      <c r="AQ14" s="54"/>
    </row>
    <row r="15" spans="1:43" s="6" customFormat="1" ht="12.75" customHeight="1" thickBot="1">
      <c r="A15" s="11" t="s">
        <v>31</v>
      </c>
      <c r="B15" s="103">
        <v>1</v>
      </c>
      <c r="C15" s="51"/>
      <c r="D15" s="21"/>
      <c r="E15" s="45"/>
      <c r="F15" s="21"/>
      <c r="G15" s="21"/>
      <c r="H15" s="21"/>
      <c r="I15" s="51"/>
      <c r="J15" s="21"/>
      <c r="K15" s="21"/>
      <c r="L15" s="51">
        <v>1</v>
      </c>
      <c r="M15" s="21"/>
      <c r="N15" s="21"/>
      <c r="O15" s="20"/>
      <c r="P15" s="20"/>
      <c r="Q15" s="25">
        <v>1</v>
      </c>
      <c r="R15" s="20"/>
      <c r="S15" s="20"/>
      <c r="T15" s="25"/>
      <c r="U15" s="104"/>
      <c r="V15" s="82"/>
      <c r="W15" s="105"/>
      <c r="X15" s="21"/>
      <c r="Y15" s="100"/>
      <c r="Z15" s="82"/>
      <c r="AA15" s="106"/>
      <c r="AB15" s="25"/>
      <c r="AC15" s="25"/>
      <c r="AD15" s="20"/>
      <c r="AE15" s="44"/>
      <c r="AF15" s="20"/>
      <c r="AG15" s="20"/>
      <c r="AH15" s="20"/>
      <c r="AI15" s="20"/>
      <c r="AJ15" s="20"/>
      <c r="AK15" s="20"/>
      <c r="AL15" s="30"/>
      <c r="AM15" s="30"/>
      <c r="AN15" s="87"/>
      <c r="AO15" s="57">
        <f>B15+C15+D15+E15+F15+G15+H15+I15+J15+K15+L15+M15+N15+O15+P15+Q15+R15+S15+T15+U15+V15+Z15</f>
        <v>3</v>
      </c>
      <c r="AP15" s="54"/>
      <c r="AQ15" s="54"/>
    </row>
    <row r="16" spans="1:43" s="6" customFormat="1" ht="13.5" thickBot="1">
      <c r="A16" s="11" t="s">
        <v>32</v>
      </c>
      <c r="B16" s="99"/>
      <c r="C16" s="21"/>
      <c r="D16" s="21"/>
      <c r="E16" s="45"/>
      <c r="F16" s="51"/>
      <c r="G16" s="51"/>
      <c r="H16" s="51"/>
      <c r="I16" s="51"/>
      <c r="J16" s="51"/>
      <c r="K16" s="51"/>
      <c r="L16" s="21"/>
      <c r="M16" s="21"/>
      <c r="N16" s="21"/>
      <c r="O16" s="21"/>
      <c r="P16" s="21"/>
      <c r="Q16" s="25"/>
      <c r="R16" s="21"/>
      <c r="S16" s="19"/>
      <c r="T16" s="51"/>
      <c r="U16" s="32"/>
      <c r="V16" s="82"/>
      <c r="W16" s="105"/>
      <c r="X16" s="21"/>
      <c r="Y16" s="100"/>
      <c r="Z16" s="82"/>
      <c r="AA16" s="101"/>
      <c r="AB16" s="51"/>
      <c r="AC16" s="51"/>
      <c r="AD16" s="21"/>
      <c r="AE16" s="45"/>
      <c r="AF16" s="21"/>
      <c r="AG16" s="21"/>
      <c r="AH16" s="21"/>
      <c r="AI16" s="21"/>
      <c r="AJ16" s="21"/>
      <c r="AK16" s="21"/>
      <c r="AL16" s="32"/>
      <c r="AM16" s="32"/>
      <c r="AN16" s="102"/>
      <c r="AO16" s="57"/>
      <c r="AP16" s="54"/>
      <c r="AQ16" s="54"/>
    </row>
    <row r="17" spans="1:43" s="40" customFormat="1" ht="13.5" thickBot="1">
      <c r="A17" s="10" t="s">
        <v>54</v>
      </c>
      <c r="B17" s="107"/>
      <c r="C17" s="47"/>
      <c r="D17" s="22"/>
      <c r="E17" s="47"/>
      <c r="F17" s="22"/>
      <c r="G17" s="47"/>
      <c r="H17" s="47"/>
      <c r="I17" s="47"/>
      <c r="J17" s="22"/>
      <c r="K17" s="47"/>
      <c r="L17" s="22"/>
      <c r="M17" s="22"/>
      <c r="N17" s="22"/>
      <c r="O17" s="47"/>
      <c r="P17" s="47"/>
      <c r="Q17" s="22"/>
      <c r="R17" s="22"/>
      <c r="S17" s="22"/>
      <c r="T17" s="47"/>
      <c r="U17" s="50"/>
      <c r="V17" s="82"/>
      <c r="W17" s="88"/>
      <c r="X17" s="47"/>
      <c r="Y17" s="50"/>
      <c r="Z17" s="82">
        <v>3</v>
      </c>
      <c r="AA17" s="88">
        <v>1</v>
      </c>
      <c r="AB17" s="47"/>
      <c r="AC17" s="47"/>
      <c r="AD17" s="47">
        <v>2</v>
      </c>
      <c r="AE17" s="43"/>
      <c r="AF17" s="22"/>
      <c r="AG17" s="22"/>
      <c r="AH17" s="47"/>
      <c r="AI17" s="22"/>
      <c r="AJ17" s="22"/>
      <c r="AK17" s="22"/>
      <c r="AL17" s="39"/>
      <c r="AM17" s="39"/>
      <c r="AN17" s="92"/>
      <c r="AO17" s="57">
        <f>B17+C17+D17+E17+F17+G17+H17+I17+J17+K17+L17+M17+N17+O17+P17+Q17+R17+S17+T17+U17+V17+Z17</f>
        <v>3</v>
      </c>
      <c r="AP17" s="59"/>
      <c r="AQ17" s="59"/>
    </row>
    <row r="18" spans="1:43" s="6" customFormat="1" ht="13.5" thickBot="1">
      <c r="A18" s="12" t="s">
        <v>33</v>
      </c>
      <c r="B18" s="108"/>
      <c r="C18" s="25"/>
      <c r="D18" s="20"/>
      <c r="E18" s="25"/>
      <c r="F18" s="20"/>
      <c r="G18" s="25"/>
      <c r="H18" s="109"/>
      <c r="I18" s="25"/>
      <c r="J18" s="20"/>
      <c r="K18" s="25"/>
      <c r="L18" s="20"/>
      <c r="M18" s="20"/>
      <c r="N18" s="20"/>
      <c r="O18" s="20"/>
      <c r="P18" s="20"/>
      <c r="Q18" s="20"/>
      <c r="R18" s="20"/>
      <c r="S18" s="20"/>
      <c r="T18" s="25"/>
      <c r="U18" s="30"/>
      <c r="V18" s="82"/>
      <c r="W18" s="106"/>
      <c r="X18" s="25"/>
      <c r="Y18" s="104"/>
      <c r="Z18" s="82">
        <v>3</v>
      </c>
      <c r="AA18" s="106">
        <v>1</v>
      </c>
      <c r="AB18" s="25"/>
      <c r="AC18" s="25"/>
      <c r="AD18" s="25">
        <v>2</v>
      </c>
      <c r="AE18" s="44"/>
      <c r="AF18" s="20"/>
      <c r="AG18" s="20"/>
      <c r="AH18" s="25"/>
      <c r="AI18" s="20"/>
      <c r="AJ18" s="20"/>
      <c r="AK18" s="20"/>
      <c r="AL18" s="30"/>
      <c r="AM18" s="30"/>
      <c r="AN18" s="110"/>
      <c r="AO18" s="57">
        <f>B18+C18+D18+E18+F18+G18+H18+I18+J18+K18+L18+M18+N18+O18+P18+Q18+R18+S18+T18+U18+V18+Z18</f>
        <v>3</v>
      </c>
      <c r="AP18" s="54"/>
      <c r="AQ18" s="54"/>
    </row>
    <row r="19" spans="1:43" s="6" customFormat="1" ht="13.5" thickBot="1">
      <c r="A19" s="12" t="s">
        <v>34</v>
      </c>
      <c r="B19" s="99"/>
      <c r="C19" s="21"/>
      <c r="D19" s="21"/>
      <c r="E19" s="51"/>
      <c r="F19" s="21"/>
      <c r="G19" s="51"/>
      <c r="H19" s="21"/>
      <c r="I19" s="21"/>
      <c r="J19" s="19"/>
      <c r="K19" s="51"/>
      <c r="L19" s="19"/>
      <c r="M19" s="19"/>
      <c r="N19" s="19"/>
      <c r="O19" s="25"/>
      <c r="P19" s="46"/>
      <c r="Q19" s="20"/>
      <c r="R19" s="20"/>
      <c r="S19" s="20"/>
      <c r="T19" s="25"/>
      <c r="U19" s="104"/>
      <c r="V19" s="82"/>
      <c r="W19" s="83"/>
      <c r="X19" s="20"/>
      <c r="Y19" s="30"/>
      <c r="Z19" s="82"/>
      <c r="AA19" s="83"/>
      <c r="AB19" s="20"/>
      <c r="AC19" s="20"/>
      <c r="AD19" s="20"/>
      <c r="AE19" s="44"/>
      <c r="AF19" s="20"/>
      <c r="AG19" s="20"/>
      <c r="AH19" s="20"/>
      <c r="AI19" s="20"/>
      <c r="AJ19" s="20"/>
      <c r="AK19" s="20"/>
      <c r="AL19" s="30"/>
      <c r="AM19" s="30"/>
      <c r="AN19" s="87"/>
      <c r="AO19" s="57"/>
      <c r="AP19" s="54"/>
      <c r="AQ19" s="54"/>
    </row>
    <row r="20" spans="1:43" s="40" customFormat="1" ht="13.5" thickBot="1">
      <c r="A20" s="10" t="s">
        <v>55</v>
      </c>
      <c r="B20" s="91"/>
      <c r="C20" s="47"/>
      <c r="D20" s="22"/>
      <c r="E20" s="47"/>
      <c r="F20" s="22"/>
      <c r="G20" s="22"/>
      <c r="H20" s="47"/>
      <c r="I20" s="22"/>
      <c r="J20" s="22"/>
      <c r="K20" s="47"/>
      <c r="L20" s="22"/>
      <c r="M20" s="22"/>
      <c r="N20" s="22"/>
      <c r="O20" s="22"/>
      <c r="P20" s="22"/>
      <c r="Q20" s="22"/>
      <c r="R20" s="22"/>
      <c r="S20" s="47"/>
      <c r="T20" s="47"/>
      <c r="U20" s="50"/>
      <c r="V20" s="82"/>
      <c r="W20" s="89"/>
      <c r="X20" s="47"/>
      <c r="Y20" s="39"/>
      <c r="Z20" s="82"/>
      <c r="AA20" s="88"/>
      <c r="AB20" s="22"/>
      <c r="AC20" s="22"/>
      <c r="AD20" s="47"/>
      <c r="AE20" s="43"/>
      <c r="AF20" s="22"/>
      <c r="AG20" s="47"/>
      <c r="AH20" s="47"/>
      <c r="AI20" s="22"/>
      <c r="AJ20" s="22"/>
      <c r="AK20" s="47"/>
      <c r="AL20" s="50"/>
      <c r="AM20" s="50"/>
      <c r="AN20" s="90"/>
      <c r="AO20" s="57"/>
      <c r="AP20" s="59"/>
      <c r="AQ20" s="59"/>
    </row>
    <row r="21" spans="1:43" s="6" customFormat="1" ht="13.5" thickBot="1">
      <c r="A21" s="12" t="s">
        <v>35</v>
      </c>
      <c r="B21" s="108"/>
      <c r="C21" s="25"/>
      <c r="D21" s="20"/>
      <c r="E21" s="25"/>
      <c r="F21" s="20"/>
      <c r="G21" s="20"/>
      <c r="H21" s="25"/>
      <c r="I21" s="20"/>
      <c r="J21" s="20"/>
      <c r="K21" s="25"/>
      <c r="L21" s="20"/>
      <c r="M21" s="20"/>
      <c r="N21" s="20"/>
      <c r="O21" s="20"/>
      <c r="P21" s="20"/>
      <c r="Q21" s="20"/>
      <c r="R21" s="20"/>
      <c r="S21" s="25"/>
      <c r="T21" s="25"/>
      <c r="U21" s="104"/>
      <c r="V21" s="82"/>
      <c r="W21" s="83"/>
      <c r="X21" s="25"/>
      <c r="Y21" s="30"/>
      <c r="Z21" s="82"/>
      <c r="AA21" s="106"/>
      <c r="AB21" s="20"/>
      <c r="AC21" s="20"/>
      <c r="AD21" s="25"/>
      <c r="AE21" s="44"/>
      <c r="AF21" s="20"/>
      <c r="AG21" s="25"/>
      <c r="AH21" s="25"/>
      <c r="AI21" s="20"/>
      <c r="AJ21" s="20"/>
      <c r="AK21" s="25"/>
      <c r="AL21" s="104"/>
      <c r="AM21" s="104"/>
      <c r="AN21" s="87"/>
      <c r="AO21" s="57"/>
      <c r="AP21" s="54"/>
      <c r="AQ21" s="54"/>
    </row>
    <row r="22" spans="1:43" s="6" customFormat="1" ht="13.5" thickBot="1">
      <c r="A22" s="12" t="s">
        <v>34</v>
      </c>
      <c r="B22" s="111"/>
      <c r="C22" s="19"/>
      <c r="D22" s="19"/>
      <c r="E22" s="42"/>
      <c r="F22" s="19"/>
      <c r="G22" s="19"/>
      <c r="H22" s="51"/>
      <c r="I22" s="21"/>
      <c r="J22" s="21"/>
      <c r="K22" s="21"/>
      <c r="L22" s="21"/>
      <c r="M22" s="21"/>
      <c r="N22" s="21"/>
      <c r="O22" s="21"/>
      <c r="P22" s="19"/>
      <c r="Q22" s="20"/>
      <c r="R22" s="20"/>
      <c r="S22" s="20"/>
      <c r="T22" s="20"/>
      <c r="U22" s="30"/>
      <c r="V22" s="82"/>
      <c r="W22" s="83"/>
      <c r="X22" s="20"/>
      <c r="Y22" s="30"/>
      <c r="Z22" s="82"/>
      <c r="AA22" s="83"/>
      <c r="AB22" s="20"/>
      <c r="AC22" s="20"/>
      <c r="AD22" s="20"/>
      <c r="AE22" s="44"/>
      <c r="AF22" s="20"/>
      <c r="AG22" s="20"/>
      <c r="AH22" s="20"/>
      <c r="AI22" s="20"/>
      <c r="AJ22" s="20"/>
      <c r="AK22" s="20"/>
      <c r="AL22" s="30"/>
      <c r="AM22" s="30"/>
      <c r="AN22" s="87"/>
      <c r="AO22" s="57"/>
      <c r="AP22" s="54"/>
      <c r="AQ22" s="54"/>
    </row>
    <row r="23" spans="1:43" s="35" customFormat="1" ht="13.5" thickBot="1">
      <c r="A23" s="10" t="s">
        <v>36</v>
      </c>
      <c r="B23" s="112"/>
      <c r="C23" s="113"/>
      <c r="D23" s="113"/>
      <c r="E23" s="114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5"/>
      <c r="T23" s="113"/>
      <c r="U23" s="116"/>
      <c r="V23" s="67"/>
      <c r="W23" s="117"/>
      <c r="X23" s="118"/>
      <c r="Y23" s="119"/>
      <c r="Z23" s="67"/>
      <c r="AA23" s="120"/>
      <c r="AB23" s="121"/>
      <c r="AC23" s="121"/>
      <c r="AD23" s="121"/>
      <c r="AE23" s="122"/>
      <c r="AF23" s="121"/>
      <c r="AG23" s="121"/>
      <c r="AH23" s="123"/>
      <c r="AI23" s="121"/>
      <c r="AJ23" s="121"/>
      <c r="AK23" s="121"/>
      <c r="AL23" s="116"/>
      <c r="AM23" s="116"/>
      <c r="AN23" s="124"/>
      <c r="AO23" s="125"/>
      <c r="AP23" s="59"/>
      <c r="AQ23" s="59"/>
    </row>
    <row r="24" spans="1:41" ht="12.75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2"/>
      <c r="S24" s="52"/>
      <c r="T24" s="52"/>
      <c r="U24" s="48"/>
      <c r="V24" s="55"/>
      <c r="W24" s="55"/>
      <c r="X24" s="55"/>
      <c r="Y24" s="55"/>
      <c r="Z24" s="56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52"/>
    </row>
    <row r="25" spans="18:41" ht="12.75">
      <c r="R25" s="4"/>
      <c r="S25" s="41"/>
      <c r="T25" s="4"/>
      <c r="U25" s="7"/>
      <c r="V25" s="38"/>
      <c r="W25" s="4"/>
      <c r="X25" s="4"/>
      <c r="Y25" s="4"/>
      <c r="Z25" s="36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52"/>
    </row>
    <row r="26" spans="21:41" ht="12.75">
      <c r="U26" s="7"/>
      <c r="Z26" s="36"/>
      <c r="AA26" s="7"/>
      <c r="AB26" s="7"/>
      <c r="AC26" s="7"/>
      <c r="AD26" s="48"/>
      <c r="AE26" s="49"/>
      <c r="AF26" s="7"/>
      <c r="AG26" s="7"/>
      <c r="AH26" s="7"/>
      <c r="AI26" s="7"/>
      <c r="AJ26" s="7"/>
      <c r="AK26" s="7"/>
      <c r="AL26" s="7"/>
      <c r="AM26" s="7"/>
      <c r="AN26" s="7"/>
      <c r="AO26" s="52"/>
    </row>
    <row r="27" spans="21:41" ht="12.75">
      <c r="U27" s="7"/>
      <c r="Z27" s="36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52"/>
    </row>
    <row r="28" spans="21:41" ht="12.75">
      <c r="U28" s="7"/>
      <c r="Z28" s="3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2"/>
    </row>
    <row r="29" spans="21:41" ht="12.75">
      <c r="U29" s="7"/>
      <c r="Z29" s="3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2"/>
    </row>
    <row r="30" spans="21:41" ht="12.75">
      <c r="U30" s="7"/>
      <c r="Z30" s="3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52"/>
    </row>
    <row r="31" spans="21:41" ht="12.75">
      <c r="U31" s="7"/>
      <c r="Z31" s="3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2"/>
    </row>
    <row r="32" spans="21:41" ht="12.75">
      <c r="U32" s="7"/>
      <c r="Z32" s="3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2"/>
    </row>
    <row r="33" spans="21:41" ht="12.75">
      <c r="U33" s="7"/>
      <c r="Z33" s="3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2"/>
    </row>
    <row r="34" spans="21:41" ht="12.75">
      <c r="U34" s="7"/>
      <c r="Z34" s="3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2"/>
    </row>
    <row r="35" spans="21:41" ht="12.75">
      <c r="U35" s="7"/>
      <c r="Z35" s="3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52"/>
    </row>
    <row r="36" spans="21:41" ht="12.75">
      <c r="U36" s="7"/>
      <c r="Z36" s="3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52"/>
    </row>
    <row r="37" spans="21:41" ht="12.75">
      <c r="U37" s="7"/>
      <c r="Z37" s="3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52"/>
    </row>
    <row r="38" spans="21:41" ht="12.75">
      <c r="U38" s="7"/>
      <c r="Z38" s="3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52"/>
    </row>
    <row r="39" spans="21:41" ht="12.75">
      <c r="U39" s="7"/>
      <c r="Z39" s="3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52"/>
    </row>
    <row r="40" spans="21:41" ht="12.75">
      <c r="U40" s="7"/>
      <c r="Z40" s="3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52"/>
    </row>
    <row r="41" spans="21:41" ht="12.75">
      <c r="U41" s="8"/>
      <c r="Z41" s="37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52"/>
    </row>
    <row r="42" ht="12.75">
      <c r="AO42" s="52"/>
    </row>
    <row r="43" ht="12.75">
      <c r="AO43" s="52"/>
    </row>
    <row r="44" ht="12.75">
      <c r="AO44" s="52"/>
    </row>
    <row r="45" ht="12.75">
      <c r="AO45" s="52"/>
    </row>
    <row r="46" ht="12.75">
      <c r="AO46" s="52"/>
    </row>
    <row r="47" ht="12.75">
      <c r="AO47" s="52"/>
    </row>
    <row r="48" ht="12.75">
      <c r="AO48" s="52"/>
    </row>
    <row r="49" ht="12.75">
      <c r="AO49" s="52"/>
    </row>
    <row r="50" ht="12.75">
      <c r="AO50" s="52"/>
    </row>
    <row r="51" ht="12.75">
      <c r="AO51" s="52"/>
    </row>
    <row r="52" ht="12.75">
      <c r="AO52" s="52"/>
    </row>
    <row r="53" ht="12.75">
      <c r="AO53" s="52"/>
    </row>
    <row r="54" ht="12.75">
      <c r="AO54" s="52"/>
    </row>
    <row r="55" ht="12.75">
      <c r="AO55" s="52"/>
    </row>
    <row r="56" ht="12.75">
      <c r="AO56" s="52"/>
    </row>
    <row r="57" ht="12.75">
      <c r="AO57" s="52"/>
    </row>
    <row r="58" ht="12.75">
      <c r="AO58" s="52"/>
    </row>
    <row r="59" ht="12.75">
      <c r="AO59" s="52"/>
    </row>
    <row r="60" ht="12.75">
      <c r="AO60" s="52"/>
    </row>
    <row r="61" ht="12.75">
      <c r="AO61" s="52"/>
    </row>
    <row r="62" ht="12.75">
      <c r="AO62" s="52"/>
    </row>
    <row r="63" ht="12.75">
      <c r="AO63" s="52"/>
    </row>
    <row r="64" ht="12.75">
      <c r="AO64" s="52"/>
    </row>
    <row r="65" ht="12.75">
      <c r="AO65" s="52"/>
    </row>
    <row r="68" spans="21:40" ht="12.75">
      <c r="U68" s="4"/>
      <c r="Z68" s="38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21:40" ht="12.75">
      <c r="U69" s="4"/>
      <c r="Z69" s="38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1:40" ht="12.75">
      <c r="U70" s="4"/>
      <c r="Z70" s="38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1:40" ht="12.75">
      <c r="U71" s="4"/>
      <c r="Z71" s="38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1:40" ht="12.75">
      <c r="U72" s="4"/>
      <c r="Z72" s="38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1:40" ht="12.75">
      <c r="U73" s="4"/>
      <c r="Z73" s="38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21:40" ht="12.75">
      <c r="U74" s="4"/>
      <c r="Z74" s="38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21:40" ht="12.75">
      <c r="U75" s="4"/>
      <c r="Z75" s="38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21:40" ht="12.75">
      <c r="U76" s="4"/>
      <c r="Z76" s="38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21:40" ht="12.75">
      <c r="U77" s="4"/>
      <c r="Z77" s="38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21:40" ht="12.75">
      <c r="U78" s="4"/>
      <c r="Z78" s="38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21:41" ht="12.75">
      <c r="U79" s="4"/>
      <c r="Z79" s="38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52"/>
    </row>
    <row r="80" spans="21:41" ht="12.75">
      <c r="U80" s="4"/>
      <c r="Z80" s="38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2"/>
    </row>
    <row r="81" ht="12.75">
      <c r="AO81" s="52"/>
    </row>
    <row r="82" ht="12.75">
      <c r="AO82" s="52"/>
    </row>
    <row r="83" ht="12.75">
      <c r="AO83" s="52"/>
    </row>
    <row r="84" ht="12.75">
      <c r="AO84" s="52"/>
    </row>
    <row r="85" ht="12.75">
      <c r="AO85" s="52"/>
    </row>
    <row r="86" ht="12.75">
      <c r="AO86" s="52"/>
    </row>
    <row r="87" ht="12.75">
      <c r="AO87" s="52"/>
    </row>
    <row r="88" ht="12.75">
      <c r="AO88" s="52"/>
    </row>
    <row r="89" ht="12.75">
      <c r="AO89" s="52"/>
    </row>
    <row r="90" ht="12.75">
      <c r="AO90" s="52"/>
    </row>
    <row r="91" ht="12.75">
      <c r="AO91" s="52"/>
    </row>
    <row r="92" ht="12.75">
      <c r="AO92" s="52"/>
    </row>
    <row r="93" ht="12.75">
      <c r="AO93" s="52"/>
    </row>
    <row r="94" ht="12.75">
      <c r="AO94" s="52"/>
    </row>
    <row r="95" ht="12.75">
      <c r="AO95" s="52"/>
    </row>
    <row r="96" ht="12.75">
      <c r="AO96" s="52"/>
    </row>
    <row r="97" ht="12.75">
      <c r="AO97" s="52"/>
    </row>
    <row r="98" ht="12.75">
      <c r="AO98" s="52"/>
    </row>
    <row r="99" ht="12.75">
      <c r="AO99" s="52"/>
    </row>
    <row r="100" ht="12.75">
      <c r="AO100" s="52"/>
    </row>
    <row r="101" ht="12.75">
      <c r="AO101" s="52"/>
    </row>
    <row r="102" ht="12.75">
      <c r="AO102" s="52"/>
    </row>
    <row r="103" ht="12.75">
      <c r="AO103" s="52"/>
    </row>
    <row r="104" ht="12.75">
      <c r="AO104" s="52"/>
    </row>
    <row r="105" ht="12.75">
      <c r="AO105" s="52"/>
    </row>
    <row r="106" ht="12.75">
      <c r="AO106" s="52"/>
    </row>
    <row r="107" ht="12.75">
      <c r="AO107" s="52"/>
    </row>
    <row r="108" ht="12.75">
      <c r="AO108" s="52"/>
    </row>
    <row r="109" ht="12.75">
      <c r="AO109" s="52"/>
    </row>
  </sheetData>
  <mergeCells count="1">
    <mergeCell ref="A1:Y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1" sqref="AC1:AC16384"/>
    </sheetView>
  </sheetViews>
  <sheetFormatPr defaultColWidth="9.00390625" defaultRowHeight="12.75"/>
  <cols>
    <col min="1" max="1" width="39.625" style="1" customWidth="1"/>
    <col min="2" max="2" width="4.00390625" style="2" customWidth="1"/>
    <col min="3" max="5" width="3.25390625" style="2" customWidth="1"/>
    <col min="6" max="6" width="3.375" style="2" customWidth="1"/>
    <col min="7" max="7" width="4.125" style="2" customWidth="1"/>
    <col min="8" max="8" width="3.875" style="2" customWidth="1"/>
    <col min="9" max="9" width="3.25390625" style="2" customWidth="1"/>
    <col min="10" max="10" width="2.875" style="2" customWidth="1"/>
    <col min="11" max="11" width="4.125" style="2" customWidth="1"/>
    <col min="12" max="12" width="3.00390625" style="2" customWidth="1"/>
    <col min="13" max="13" width="3.25390625" style="2" customWidth="1"/>
    <col min="14" max="14" width="2.75390625" style="2" customWidth="1"/>
    <col min="15" max="16" width="3.875" style="2" customWidth="1"/>
    <col min="17" max="17" width="3.375" style="2" customWidth="1"/>
    <col min="18" max="18" width="3.00390625" style="2" customWidth="1"/>
    <col min="19" max="19" width="2.75390625" style="3" customWidth="1"/>
    <col min="20" max="20" width="4.125" style="2" customWidth="1"/>
    <col min="21" max="21" width="3.875" style="2" customWidth="1"/>
    <col min="22" max="22" width="4.125" style="35" customWidth="1"/>
    <col min="23" max="23" width="3.625" style="2" customWidth="1"/>
    <col min="24" max="24" width="3.125" style="2" customWidth="1"/>
    <col min="25" max="25" width="3.375" style="2" customWidth="1"/>
    <col min="26" max="26" width="4.75390625" style="35" customWidth="1"/>
    <col min="27" max="27" width="3.625" style="2" customWidth="1"/>
    <col min="28" max="29" width="3.375" style="2" customWidth="1"/>
    <col min="30" max="30" width="4.375" style="2" customWidth="1"/>
    <col min="31" max="31" width="3.00390625" style="2" customWidth="1"/>
    <col min="32" max="32" width="2.875" style="2" customWidth="1"/>
    <col min="33" max="33" width="3.625" style="2" customWidth="1"/>
    <col min="34" max="34" width="3.25390625" style="2" customWidth="1"/>
    <col min="35" max="35" width="2.875" style="2" customWidth="1"/>
    <col min="36" max="36" width="3.625" style="2" customWidth="1"/>
    <col min="37" max="39" width="4.00390625" style="2" customWidth="1"/>
    <col min="40" max="40" width="4.375" style="2" customWidth="1"/>
    <col min="41" max="41" width="5.375" style="54" customWidth="1"/>
    <col min="42" max="42" width="11.75390625" style="54" customWidth="1"/>
    <col min="43" max="43" width="9.125" style="54" customWidth="1"/>
    <col min="44" max="16384" width="9.125" style="2" customWidth="1"/>
  </cols>
  <sheetData>
    <row r="1" spans="1:40" ht="13.5" customHeight="1" thickBot="1">
      <c r="A1" s="168" t="s">
        <v>65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68"/>
      <c r="X1" s="168"/>
      <c r="Y1" s="168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1" ht="108" customHeight="1" thickBot="1">
      <c r="A2" s="9" t="s">
        <v>0</v>
      </c>
      <c r="B2" s="14" t="s">
        <v>1</v>
      </c>
      <c r="C2" s="14" t="s">
        <v>41</v>
      </c>
      <c r="D2" s="15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  <c r="K2" s="16" t="s">
        <v>9</v>
      </c>
      <c r="L2" s="16" t="s">
        <v>10</v>
      </c>
      <c r="M2" s="17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8" t="s">
        <v>18</v>
      </c>
      <c r="T2" s="27" t="s">
        <v>19</v>
      </c>
      <c r="U2" s="34" t="s">
        <v>20</v>
      </c>
      <c r="V2" s="62" t="s">
        <v>17</v>
      </c>
      <c r="W2" s="63" t="s">
        <v>37</v>
      </c>
      <c r="X2" s="16" t="s">
        <v>38</v>
      </c>
      <c r="Y2" s="27" t="s">
        <v>39</v>
      </c>
      <c r="Z2" s="64" t="s">
        <v>42</v>
      </c>
      <c r="AA2" s="34" t="s">
        <v>43</v>
      </c>
      <c r="AB2" s="34" t="s">
        <v>44</v>
      </c>
      <c r="AC2" s="34"/>
      <c r="AD2" s="34" t="s">
        <v>45</v>
      </c>
      <c r="AE2" s="34" t="s">
        <v>46</v>
      </c>
      <c r="AF2" s="34" t="s">
        <v>47</v>
      </c>
      <c r="AG2" s="34" t="s">
        <v>51</v>
      </c>
      <c r="AH2" s="34" t="s">
        <v>48</v>
      </c>
      <c r="AI2" s="34" t="s">
        <v>50</v>
      </c>
      <c r="AJ2" s="34" t="s">
        <v>52</v>
      </c>
      <c r="AK2" s="34" t="s">
        <v>53</v>
      </c>
      <c r="AL2" s="34" t="s">
        <v>62</v>
      </c>
      <c r="AM2" s="145" t="s">
        <v>68</v>
      </c>
      <c r="AN2" s="34" t="s">
        <v>49</v>
      </c>
      <c r="AO2" s="65" t="s">
        <v>40</v>
      </c>
    </row>
    <row r="3" spans="1:41" ht="17.25" customHeight="1" thickBot="1">
      <c r="A3" s="10" t="s">
        <v>56</v>
      </c>
      <c r="B3" s="66">
        <v>3</v>
      </c>
      <c r="C3" s="66"/>
      <c r="D3" s="66"/>
      <c r="E3" s="66"/>
      <c r="F3" s="66"/>
      <c r="G3" s="66"/>
      <c r="H3" s="66"/>
      <c r="I3" s="66">
        <v>3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>
        <v>1</v>
      </c>
      <c r="U3" s="66">
        <v>1</v>
      </c>
      <c r="V3" s="67">
        <v>2</v>
      </c>
      <c r="W3" s="68">
        <v>1</v>
      </c>
      <c r="X3" s="66"/>
      <c r="Y3" s="66">
        <v>1</v>
      </c>
      <c r="Z3" s="67">
        <v>9</v>
      </c>
      <c r="AA3" s="68">
        <v>2</v>
      </c>
      <c r="AB3" s="66">
        <v>1</v>
      </c>
      <c r="AC3" s="66"/>
      <c r="AD3" s="66">
        <v>2</v>
      </c>
      <c r="AE3" s="66"/>
      <c r="AF3" s="66"/>
      <c r="AG3" s="66">
        <v>1</v>
      </c>
      <c r="AH3" s="66"/>
      <c r="AI3" s="66"/>
      <c r="AJ3" s="66"/>
      <c r="AK3" s="66"/>
      <c r="AL3" s="66"/>
      <c r="AM3" s="66"/>
      <c r="AN3" s="66"/>
      <c r="AO3" s="57">
        <f>B3+C3+D3+E3+F3+G3+H3+I3+J3+K3+L3+M3+N3+O3+P3+Q3+R3+S3+T3+U3+V3+Z3</f>
        <v>19</v>
      </c>
    </row>
    <row r="4" spans="1:72" s="6" customFormat="1" ht="13.5" thickBot="1">
      <c r="A4" s="10" t="s">
        <v>58</v>
      </c>
      <c r="B4" s="66">
        <v>3</v>
      </c>
      <c r="C4" s="66"/>
      <c r="D4" s="66"/>
      <c r="E4" s="66"/>
      <c r="F4" s="66"/>
      <c r="G4" s="66"/>
      <c r="H4" s="66"/>
      <c r="I4" s="66">
        <v>3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>
        <v>1</v>
      </c>
      <c r="U4" s="66">
        <v>1</v>
      </c>
      <c r="V4" s="66">
        <v>2</v>
      </c>
      <c r="W4" s="66">
        <v>1</v>
      </c>
      <c r="X4" s="66"/>
      <c r="Y4" s="66">
        <v>1</v>
      </c>
      <c r="Z4" s="66">
        <v>3</v>
      </c>
      <c r="AA4" s="66">
        <v>1</v>
      </c>
      <c r="AB4" s="66">
        <v>1</v>
      </c>
      <c r="AC4" s="66"/>
      <c r="AD4" s="66"/>
      <c r="AE4" s="66"/>
      <c r="AF4" s="66"/>
      <c r="AG4" s="66">
        <v>1</v>
      </c>
      <c r="AH4" s="66"/>
      <c r="AI4" s="66"/>
      <c r="AJ4" s="66"/>
      <c r="AK4" s="66"/>
      <c r="AL4" s="66"/>
      <c r="AM4" s="66"/>
      <c r="AN4" s="66"/>
      <c r="AO4" s="57">
        <f>B4+C4+D4+E4+F4+G4+H4+I4+J4+K4+L4+M4+N4+O4+P4+Q4+R4+S4+T4+U4+V4+Z4</f>
        <v>13</v>
      </c>
      <c r="AP4" s="58"/>
      <c r="AQ4" s="58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43" s="6" customFormat="1" ht="13.5" thickBot="1">
      <c r="A5" s="10" t="s">
        <v>21</v>
      </c>
      <c r="B5" s="69"/>
      <c r="C5" s="70"/>
      <c r="D5" s="70"/>
      <c r="E5" s="71"/>
      <c r="F5" s="70"/>
      <c r="G5" s="70"/>
      <c r="H5" s="72"/>
      <c r="I5" s="72"/>
      <c r="J5" s="70"/>
      <c r="K5" s="72"/>
      <c r="L5" s="70"/>
      <c r="M5" s="70"/>
      <c r="N5" s="70"/>
      <c r="O5" s="70"/>
      <c r="P5" s="70"/>
      <c r="Q5" s="70"/>
      <c r="R5" s="70"/>
      <c r="S5" s="70"/>
      <c r="T5" s="73"/>
      <c r="U5" s="74"/>
      <c r="V5" s="75"/>
      <c r="W5" s="76"/>
      <c r="X5" s="72"/>
      <c r="Y5" s="77"/>
      <c r="Z5" s="75"/>
      <c r="AA5" s="78"/>
      <c r="AB5" s="70"/>
      <c r="AC5" s="70"/>
      <c r="AD5" s="70"/>
      <c r="AE5" s="71"/>
      <c r="AF5" s="70"/>
      <c r="AG5" s="70"/>
      <c r="AH5" s="70"/>
      <c r="AI5" s="70"/>
      <c r="AJ5" s="70"/>
      <c r="AK5" s="70"/>
      <c r="AL5" s="74"/>
      <c r="AM5" s="74"/>
      <c r="AN5" s="79"/>
      <c r="AO5" s="57"/>
      <c r="AP5" s="54"/>
      <c r="AQ5" s="54"/>
    </row>
    <row r="6" spans="1:43" s="6" customFormat="1" ht="13.5" thickBot="1">
      <c r="A6" s="11" t="s">
        <v>22</v>
      </c>
      <c r="B6" s="81"/>
      <c r="C6" s="19"/>
      <c r="D6" s="19"/>
      <c r="E6" s="42"/>
      <c r="F6" s="19"/>
      <c r="G6" s="19"/>
      <c r="H6" s="21"/>
      <c r="I6" s="21"/>
      <c r="J6" s="19"/>
      <c r="K6" s="21"/>
      <c r="L6" s="19"/>
      <c r="M6" s="19"/>
      <c r="N6" s="19"/>
      <c r="O6" s="19"/>
      <c r="P6" s="19"/>
      <c r="Q6" s="19"/>
      <c r="R6" s="19"/>
      <c r="S6" s="19"/>
      <c r="T6" s="51"/>
      <c r="U6" s="29"/>
      <c r="V6" s="82"/>
      <c r="W6" s="83"/>
      <c r="X6" s="20"/>
      <c r="Y6" s="30"/>
      <c r="Z6" s="82"/>
      <c r="AA6" s="84"/>
      <c r="AB6" s="19"/>
      <c r="AC6" s="19"/>
      <c r="AD6" s="19"/>
      <c r="AE6" s="42"/>
      <c r="AF6" s="19"/>
      <c r="AG6" s="19"/>
      <c r="AH6" s="19"/>
      <c r="AI6" s="19"/>
      <c r="AJ6" s="19"/>
      <c r="AK6" s="19"/>
      <c r="AL6" s="29"/>
      <c r="AM6" s="29"/>
      <c r="AN6" s="85"/>
      <c r="AO6" s="57"/>
      <c r="AP6" s="54"/>
      <c r="AQ6" s="54"/>
    </row>
    <row r="7" spans="1:43" s="6" customFormat="1" ht="13.5" thickBot="1">
      <c r="A7" s="12" t="s">
        <v>23</v>
      </c>
      <c r="B7" s="86"/>
      <c r="C7" s="22"/>
      <c r="D7" s="22"/>
      <c r="E7" s="4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0"/>
      <c r="V7" s="82"/>
      <c r="W7" s="83"/>
      <c r="X7" s="20"/>
      <c r="Y7" s="30"/>
      <c r="Z7" s="82"/>
      <c r="AA7" s="83"/>
      <c r="AB7" s="20"/>
      <c r="AC7" s="20"/>
      <c r="AD7" s="20"/>
      <c r="AE7" s="44"/>
      <c r="AF7" s="20"/>
      <c r="AG7" s="20"/>
      <c r="AH7" s="20"/>
      <c r="AI7" s="20"/>
      <c r="AJ7" s="20"/>
      <c r="AK7" s="20"/>
      <c r="AL7" s="30"/>
      <c r="AM7" s="30"/>
      <c r="AN7" s="87"/>
      <c r="AO7" s="57"/>
      <c r="AP7" s="54"/>
      <c r="AQ7" s="54"/>
    </row>
    <row r="8" spans="1:43" s="40" customFormat="1" ht="13.5" thickBot="1">
      <c r="A8" s="10" t="s">
        <v>24</v>
      </c>
      <c r="B8" s="86"/>
      <c r="C8" s="47"/>
      <c r="D8" s="22"/>
      <c r="E8" s="43"/>
      <c r="F8" s="22"/>
      <c r="G8" s="22"/>
      <c r="H8" s="47"/>
      <c r="I8" s="22"/>
      <c r="J8" s="22"/>
      <c r="K8" s="22"/>
      <c r="L8" s="22"/>
      <c r="M8" s="22"/>
      <c r="N8" s="22"/>
      <c r="O8" s="47"/>
      <c r="P8" s="22"/>
      <c r="Q8" s="22"/>
      <c r="R8" s="22"/>
      <c r="S8" s="22"/>
      <c r="T8" s="47"/>
      <c r="U8" s="50"/>
      <c r="V8" s="82"/>
      <c r="W8" s="88"/>
      <c r="X8" s="22"/>
      <c r="Y8" s="39"/>
      <c r="Z8" s="82"/>
      <c r="AA8" s="89"/>
      <c r="AB8" s="22"/>
      <c r="AC8" s="22"/>
      <c r="AD8" s="22"/>
      <c r="AE8" s="43"/>
      <c r="AF8" s="22"/>
      <c r="AG8" s="22"/>
      <c r="AH8" s="22"/>
      <c r="AI8" s="22"/>
      <c r="AJ8" s="47"/>
      <c r="AK8" s="22"/>
      <c r="AL8" s="39"/>
      <c r="AM8" s="39"/>
      <c r="AN8" s="90"/>
      <c r="AO8" s="57"/>
      <c r="AP8" s="59"/>
      <c r="AQ8" s="59"/>
    </row>
    <row r="9" spans="1:43" s="40" customFormat="1" ht="13.5" thickBot="1">
      <c r="A9" s="10" t="s">
        <v>25</v>
      </c>
      <c r="B9" s="91"/>
      <c r="C9" s="47"/>
      <c r="D9" s="47"/>
      <c r="E9" s="47"/>
      <c r="F9" s="47"/>
      <c r="G9" s="22"/>
      <c r="H9" s="47"/>
      <c r="I9" s="47">
        <v>1</v>
      </c>
      <c r="J9" s="22"/>
      <c r="K9" s="47"/>
      <c r="L9" s="22"/>
      <c r="M9" s="47"/>
      <c r="N9" s="22"/>
      <c r="O9" s="47"/>
      <c r="P9" s="47"/>
      <c r="Q9" s="22"/>
      <c r="R9" s="47"/>
      <c r="S9" s="22"/>
      <c r="T9" s="47"/>
      <c r="U9" s="50">
        <v>1</v>
      </c>
      <c r="V9" s="82"/>
      <c r="W9" s="88"/>
      <c r="X9" s="47"/>
      <c r="Y9" s="50"/>
      <c r="Z9" s="82">
        <v>2</v>
      </c>
      <c r="AA9" s="88">
        <v>1</v>
      </c>
      <c r="AB9" s="47"/>
      <c r="AC9" s="47"/>
      <c r="AD9" s="47"/>
      <c r="AE9" s="43"/>
      <c r="AF9" s="47"/>
      <c r="AG9" s="47">
        <v>1</v>
      </c>
      <c r="AH9" s="47"/>
      <c r="AI9" s="47"/>
      <c r="AJ9" s="47"/>
      <c r="AK9" s="47"/>
      <c r="AL9" s="50"/>
      <c r="AM9" s="50"/>
      <c r="AN9" s="92"/>
      <c r="AO9" s="57">
        <f>B9+C9+D9+E9+F9+G9+H9+I9+J9+K9+L9+M9+N9+O9+P9+Q9+R9+S9+T9+U9+V9+Z9</f>
        <v>4</v>
      </c>
      <c r="AP9" s="59"/>
      <c r="AQ9" s="59"/>
    </row>
    <row r="10" spans="1:41" ht="13.5" thickBot="1">
      <c r="A10" s="13" t="s">
        <v>26</v>
      </c>
      <c r="B10" s="86"/>
      <c r="C10" s="28"/>
      <c r="D10" s="23"/>
      <c r="E10" s="44"/>
      <c r="F10" s="23"/>
      <c r="G10" s="23"/>
      <c r="H10" s="23"/>
      <c r="I10" s="23"/>
      <c r="J10" s="23"/>
      <c r="K10" s="23"/>
      <c r="L10" s="24"/>
      <c r="M10" s="23"/>
      <c r="N10" s="23"/>
      <c r="O10" s="23"/>
      <c r="P10" s="23"/>
      <c r="Q10" s="23"/>
      <c r="R10" s="23"/>
      <c r="S10" s="25"/>
      <c r="T10" s="23"/>
      <c r="U10" s="31"/>
      <c r="V10" s="82"/>
      <c r="W10" s="93"/>
      <c r="X10" s="23"/>
      <c r="Y10" s="31"/>
      <c r="Z10" s="82"/>
      <c r="AA10" s="93"/>
      <c r="AB10" s="23"/>
      <c r="AC10" s="23"/>
      <c r="AD10" s="23"/>
      <c r="AE10" s="44"/>
      <c r="AF10" s="23"/>
      <c r="AG10" s="23"/>
      <c r="AH10" s="23"/>
      <c r="AI10" s="23"/>
      <c r="AJ10" s="23"/>
      <c r="AK10" s="23"/>
      <c r="AL10" s="31"/>
      <c r="AM10" s="31"/>
      <c r="AN10" s="94"/>
      <c r="AO10" s="57"/>
    </row>
    <row r="11" spans="1:43" s="40" customFormat="1" ht="13.5" thickBot="1">
      <c r="A11" s="10" t="s">
        <v>27</v>
      </c>
      <c r="B11" s="91"/>
      <c r="C11" s="47"/>
      <c r="D11" s="22"/>
      <c r="E11" s="43"/>
      <c r="F11" s="22"/>
      <c r="G11" s="22"/>
      <c r="H11" s="22"/>
      <c r="I11" s="47">
        <v>1</v>
      </c>
      <c r="J11" s="22"/>
      <c r="K11" s="22"/>
      <c r="L11" s="22"/>
      <c r="M11" s="22"/>
      <c r="N11" s="22"/>
      <c r="O11" s="47"/>
      <c r="P11" s="22"/>
      <c r="Q11" s="22"/>
      <c r="R11" s="22"/>
      <c r="S11" s="22"/>
      <c r="T11" s="47"/>
      <c r="U11" s="39"/>
      <c r="V11" s="82"/>
      <c r="W11" s="89"/>
      <c r="X11" s="47"/>
      <c r="Y11" s="39"/>
      <c r="Z11" s="82"/>
      <c r="AA11" s="88"/>
      <c r="AB11" s="47"/>
      <c r="AC11" s="47"/>
      <c r="AD11" s="22"/>
      <c r="AE11" s="43"/>
      <c r="AF11" s="47"/>
      <c r="AG11" s="47"/>
      <c r="AH11" s="22"/>
      <c r="AI11" s="22"/>
      <c r="AJ11" s="22"/>
      <c r="AK11" s="22"/>
      <c r="AL11" s="39"/>
      <c r="AM11" s="39"/>
      <c r="AN11" s="92"/>
      <c r="AO11" s="57">
        <f>B11+C11+D11+E11+F11+G11+H11+I11+J11+K11+L11+M11+N11+O11+P11+Q11+R11+S11+T11+U11+V11+Z11</f>
        <v>1</v>
      </c>
      <c r="AP11" s="59"/>
      <c r="AQ11" s="59"/>
    </row>
    <row r="12" spans="1:43" s="40" customFormat="1" ht="13.5" thickBot="1">
      <c r="A12" s="10" t="s">
        <v>28</v>
      </c>
      <c r="B12" s="86"/>
      <c r="C12" s="47"/>
      <c r="D12" s="47"/>
      <c r="E12" s="47"/>
      <c r="F12" s="22"/>
      <c r="G12" s="47"/>
      <c r="H12" s="22"/>
      <c r="I12" s="47"/>
      <c r="J12" s="22"/>
      <c r="K12" s="47"/>
      <c r="L12" s="22"/>
      <c r="M12" s="22"/>
      <c r="N12" s="22"/>
      <c r="O12" s="47"/>
      <c r="P12" s="47"/>
      <c r="Q12" s="47"/>
      <c r="R12" s="22"/>
      <c r="S12" s="47"/>
      <c r="T12" s="47"/>
      <c r="U12" s="50"/>
      <c r="V12" s="82"/>
      <c r="W12" s="88"/>
      <c r="X12" s="47"/>
      <c r="Y12" s="50"/>
      <c r="Z12" s="82">
        <v>1</v>
      </c>
      <c r="AA12" s="88"/>
      <c r="AB12" s="47">
        <v>1</v>
      </c>
      <c r="AC12" s="47"/>
      <c r="AD12" s="61"/>
      <c r="AE12" s="43"/>
      <c r="AF12" s="47"/>
      <c r="AG12" s="47"/>
      <c r="AH12" s="47"/>
      <c r="AI12" s="22"/>
      <c r="AJ12" s="47"/>
      <c r="AK12" s="22"/>
      <c r="AL12" s="39"/>
      <c r="AM12" s="39"/>
      <c r="AN12" s="90"/>
      <c r="AO12" s="57">
        <f>B12+C12+D12+E12+F12+G12+H12+I12+J12+K12+L12+M12+N12+O12+P12+Q12+R12+S12+T12+U12+V12+Z12</f>
        <v>1</v>
      </c>
      <c r="AP12" s="59"/>
      <c r="AQ12" s="59"/>
    </row>
    <row r="13" spans="1:64" s="40" customFormat="1" ht="13.5" thickBot="1">
      <c r="A13" s="10" t="s">
        <v>29</v>
      </c>
      <c r="B13" s="81">
        <v>3</v>
      </c>
      <c r="C13" s="46"/>
      <c r="D13" s="19"/>
      <c r="E13" s="42"/>
      <c r="F13" s="46"/>
      <c r="G13" s="46"/>
      <c r="H13" s="46"/>
      <c r="I13" s="46"/>
      <c r="J13" s="46"/>
      <c r="K13" s="46"/>
      <c r="L13" s="46"/>
      <c r="M13" s="46"/>
      <c r="N13" s="19"/>
      <c r="O13" s="46"/>
      <c r="P13" s="46"/>
      <c r="Q13" s="46"/>
      <c r="R13" s="46"/>
      <c r="S13" s="26"/>
      <c r="T13" s="46">
        <v>1</v>
      </c>
      <c r="U13" s="95"/>
      <c r="V13" s="82">
        <v>2</v>
      </c>
      <c r="W13" s="96">
        <v>1</v>
      </c>
      <c r="X13" s="60"/>
      <c r="Y13" s="97">
        <v>1</v>
      </c>
      <c r="Z13" s="82"/>
      <c r="AA13" s="98"/>
      <c r="AB13" s="46"/>
      <c r="AC13" s="46"/>
      <c r="AD13" s="19"/>
      <c r="AE13" s="42"/>
      <c r="AF13" s="19"/>
      <c r="AG13" s="19"/>
      <c r="AH13" s="19"/>
      <c r="AI13" s="19"/>
      <c r="AJ13" s="19"/>
      <c r="AK13" s="46"/>
      <c r="AL13" s="95"/>
      <c r="AM13" s="95"/>
      <c r="AN13" s="85"/>
      <c r="AO13" s="57">
        <f>B13+C13+D13+E13+F13+G13+H13+I13+J13+K13+L13+M13+N13+O13+P13+Q13+R13+S13+T13+U13+V13+Z13</f>
        <v>6</v>
      </c>
      <c r="AP13" s="58"/>
      <c r="AQ13" s="58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43" s="6" customFormat="1" ht="13.5" thickBot="1">
      <c r="A14" s="12" t="s">
        <v>30</v>
      </c>
      <c r="B14" s="99">
        <v>3</v>
      </c>
      <c r="C14" s="51"/>
      <c r="D14" s="21"/>
      <c r="E14" s="45"/>
      <c r="F14" s="51"/>
      <c r="G14" s="21"/>
      <c r="H14" s="51"/>
      <c r="I14" s="51"/>
      <c r="J14" s="51"/>
      <c r="K14" s="51"/>
      <c r="L14" s="51"/>
      <c r="M14" s="51"/>
      <c r="N14" s="21"/>
      <c r="O14" s="25"/>
      <c r="P14" s="51"/>
      <c r="Q14" s="25"/>
      <c r="R14" s="51"/>
      <c r="S14" s="20"/>
      <c r="T14" s="25"/>
      <c r="U14" s="100"/>
      <c r="V14" s="82">
        <v>2</v>
      </c>
      <c r="W14" s="101">
        <v>1</v>
      </c>
      <c r="X14" s="51"/>
      <c r="Y14" s="100">
        <v>1</v>
      </c>
      <c r="Z14" s="82"/>
      <c r="AA14" s="101"/>
      <c r="AB14" s="51"/>
      <c r="AC14" s="51"/>
      <c r="AD14" s="21"/>
      <c r="AE14" s="45"/>
      <c r="AF14" s="21"/>
      <c r="AG14" s="21"/>
      <c r="AH14" s="21"/>
      <c r="AI14" s="21"/>
      <c r="AJ14" s="21"/>
      <c r="AK14" s="51"/>
      <c r="AL14" s="100"/>
      <c r="AM14" s="100"/>
      <c r="AN14" s="102"/>
      <c r="AO14" s="57">
        <f>B14+C14+D14+E14+F14+G14+H14+I14+J14+K14+L14+M14+N14+O14+P14+Q14+R14+S14+T14+U14+V14+Z14</f>
        <v>5</v>
      </c>
      <c r="AP14" s="54"/>
      <c r="AQ14" s="54"/>
    </row>
    <row r="15" spans="1:43" s="6" customFormat="1" ht="12.75" customHeight="1" thickBot="1">
      <c r="A15" s="11" t="s">
        <v>31</v>
      </c>
      <c r="B15" s="103"/>
      <c r="C15" s="51"/>
      <c r="D15" s="21"/>
      <c r="E15" s="45"/>
      <c r="F15" s="21"/>
      <c r="G15" s="21"/>
      <c r="H15" s="21"/>
      <c r="I15" s="51"/>
      <c r="J15" s="21"/>
      <c r="K15" s="21"/>
      <c r="L15" s="51"/>
      <c r="M15" s="21"/>
      <c r="N15" s="21"/>
      <c r="O15" s="20"/>
      <c r="P15" s="20"/>
      <c r="Q15" s="25"/>
      <c r="R15" s="20"/>
      <c r="S15" s="20"/>
      <c r="T15" s="25">
        <v>1</v>
      </c>
      <c r="U15" s="104"/>
      <c r="V15" s="82"/>
      <c r="W15" s="105"/>
      <c r="X15" s="21"/>
      <c r="Y15" s="100"/>
      <c r="Z15" s="82"/>
      <c r="AA15" s="106"/>
      <c r="AB15" s="25"/>
      <c r="AC15" s="25"/>
      <c r="AD15" s="20"/>
      <c r="AE15" s="44"/>
      <c r="AF15" s="20"/>
      <c r="AG15" s="20"/>
      <c r="AH15" s="20"/>
      <c r="AI15" s="20"/>
      <c r="AJ15" s="20"/>
      <c r="AK15" s="20"/>
      <c r="AL15" s="30"/>
      <c r="AM15" s="30"/>
      <c r="AN15" s="87"/>
      <c r="AO15" s="57">
        <f>B15+C15+D15+E15+F15+G15+H15+I15+J15+K15+L15+M15+N15+O15+P15+Q15+R15+S15+T15+U15+V15+Z15</f>
        <v>1</v>
      </c>
      <c r="AP15" s="54"/>
      <c r="AQ15" s="54"/>
    </row>
    <row r="16" spans="1:43" s="6" customFormat="1" ht="13.5" thickBot="1">
      <c r="A16" s="11" t="s">
        <v>32</v>
      </c>
      <c r="B16" s="99"/>
      <c r="C16" s="21"/>
      <c r="D16" s="21"/>
      <c r="E16" s="45"/>
      <c r="F16" s="51"/>
      <c r="G16" s="51"/>
      <c r="H16" s="51"/>
      <c r="I16" s="51"/>
      <c r="J16" s="51"/>
      <c r="K16" s="51"/>
      <c r="L16" s="21"/>
      <c r="M16" s="21"/>
      <c r="N16" s="21"/>
      <c r="O16" s="21"/>
      <c r="P16" s="21"/>
      <c r="Q16" s="25"/>
      <c r="R16" s="21"/>
      <c r="S16" s="19"/>
      <c r="T16" s="51"/>
      <c r="U16" s="32"/>
      <c r="V16" s="82"/>
      <c r="W16" s="105"/>
      <c r="X16" s="21"/>
      <c r="Y16" s="100"/>
      <c r="Z16" s="82"/>
      <c r="AA16" s="101"/>
      <c r="AB16" s="51"/>
      <c r="AC16" s="51"/>
      <c r="AD16" s="21"/>
      <c r="AE16" s="45"/>
      <c r="AF16" s="21"/>
      <c r="AG16" s="21"/>
      <c r="AH16" s="21"/>
      <c r="AI16" s="21"/>
      <c r="AJ16" s="21"/>
      <c r="AK16" s="21"/>
      <c r="AL16" s="32"/>
      <c r="AM16" s="32"/>
      <c r="AN16" s="102"/>
      <c r="AO16" s="57"/>
      <c r="AP16" s="54"/>
      <c r="AQ16" s="54"/>
    </row>
    <row r="17" spans="1:43" s="40" customFormat="1" ht="13.5" thickBot="1">
      <c r="A17" s="10" t="s">
        <v>54</v>
      </c>
      <c r="B17" s="107"/>
      <c r="C17" s="47"/>
      <c r="D17" s="22"/>
      <c r="E17" s="47"/>
      <c r="F17" s="22"/>
      <c r="G17" s="47"/>
      <c r="H17" s="47"/>
      <c r="I17" s="47">
        <v>1</v>
      </c>
      <c r="J17" s="22"/>
      <c r="K17" s="47"/>
      <c r="L17" s="22"/>
      <c r="M17" s="22"/>
      <c r="N17" s="22"/>
      <c r="O17" s="47"/>
      <c r="P17" s="47"/>
      <c r="Q17" s="22"/>
      <c r="R17" s="22"/>
      <c r="S17" s="22"/>
      <c r="T17" s="47"/>
      <c r="U17" s="50"/>
      <c r="V17" s="82"/>
      <c r="W17" s="88"/>
      <c r="X17" s="47"/>
      <c r="Y17" s="50"/>
      <c r="Z17" s="82"/>
      <c r="AA17" s="88"/>
      <c r="AB17" s="47"/>
      <c r="AC17" s="47"/>
      <c r="AD17" s="47"/>
      <c r="AE17" s="43"/>
      <c r="AF17" s="22"/>
      <c r="AG17" s="22"/>
      <c r="AH17" s="47"/>
      <c r="AI17" s="22"/>
      <c r="AJ17" s="22"/>
      <c r="AK17" s="22"/>
      <c r="AL17" s="39"/>
      <c r="AM17" s="39"/>
      <c r="AN17" s="92"/>
      <c r="AO17" s="57">
        <f>B17+C17+D17+E17+F17+G17+H17+I17+J17+K17+L17+M17+N17+O17+P17+Q17+R17+S17+T17+U17+V17+Z17</f>
        <v>1</v>
      </c>
      <c r="AP17" s="59"/>
      <c r="AQ17" s="59"/>
    </row>
    <row r="18" spans="1:43" s="6" customFormat="1" ht="13.5" thickBot="1">
      <c r="A18" s="12" t="s">
        <v>33</v>
      </c>
      <c r="B18" s="108"/>
      <c r="C18" s="25"/>
      <c r="D18" s="20"/>
      <c r="E18" s="25"/>
      <c r="F18" s="20"/>
      <c r="G18" s="25"/>
      <c r="H18" s="109"/>
      <c r="I18" s="25">
        <v>1</v>
      </c>
      <c r="J18" s="20"/>
      <c r="K18" s="25"/>
      <c r="L18" s="20"/>
      <c r="M18" s="20"/>
      <c r="N18" s="20"/>
      <c r="O18" s="20"/>
      <c r="P18" s="20"/>
      <c r="Q18" s="20"/>
      <c r="R18" s="20"/>
      <c r="S18" s="20"/>
      <c r="T18" s="25"/>
      <c r="U18" s="30"/>
      <c r="V18" s="82"/>
      <c r="W18" s="106"/>
      <c r="X18" s="25"/>
      <c r="Y18" s="104"/>
      <c r="Z18" s="82"/>
      <c r="AA18" s="106"/>
      <c r="AB18" s="25"/>
      <c r="AC18" s="25"/>
      <c r="AD18" s="25"/>
      <c r="AE18" s="44"/>
      <c r="AF18" s="20"/>
      <c r="AG18" s="20"/>
      <c r="AH18" s="25"/>
      <c r="AI18" s="20"/>
      <c r="AJ18" s="20"/>
      <c r="AK18" s="20"/>
      <c r="AL18" s="30"/>
      <c r="AM18" s="30"/>
      <c r="AN18" s="110"/>
      <c r="AO18" s="57">
        <f>B18+C18+D18+E18+F18+G18+H18+I18+J18+K18+L18+M18+N18+O18+P18+Q18+R18+S18+T18+U18+V18+Z18</f>
        <v>1</v>
      </c>
      <c r="AP18" s="54"/>
      <c r="AQ18" s="54"/>
    </row>
    <row r="19" spans="1:43" s="6" customFormat="1" ht="13.5" thickBot="1">
      <c r="A19" s="12" t="s">
        <v>34</v>
      </c>
      <c r="B19" s="99"/>
      <c r="C19" s="21"/>
      <c r="D19" s="21"/>
      <c r="E19" s="51"/>
      <c r="F19" s="21"/>
      <c r="G19" s="51"/>
      <c r="H19" s="21"/>
      <c r="I19" s="21"/>
      <c r="J19" s="19"/>
      <c r="K19" s="51"/>
      <c r="L19" s="19"/>
      <c r="M19" s="19"/>
      <c r="N19" s="19"/>
      <c r="O19" s="25"/>
      <c r="P19" s="46"/>
      <c r="Q19" s="20"/>
      <c r="R19" s="20"/>
      <c r="S19" s="20"/>
      <c r="T19" s="25"/>
      <c r="U19" s="104"/>
      <c r="V19" s="82"/>
      <c r="W19" s="83"/>
      <c r="X19" s="20"/>
      <c r="Y19" s="30"/>
      <c r="Z19" s="82"/>
      <c r="AA19" s="83"/>
      <c r="AB19" s="20"/>
      <c r="AC19" s="20"/>
      <c r="AD19" s="20"/>
      <c r="AE19" s="44"/>
      <c r="AF19" s="20"/>
      <c r="AG19" s="20"/>
      <c r="AH19" s="20"/>
      <c r="AI19" s="20"/>
      <c r="AJ19" s="20"/>
      <c r="AK19" s="20"/>
      <c r="AL19" s="30"/>
      <c r="AM19" s="30"/>
      <c r="AN19" s="87"/>
      <c r="AO19" s="57"/>
      <c r="AP19" s="54"/>
      <c r="AQ19" s="54"/>
    </row>
    <row r="20" spans="1:43" s="40" customFormat="1" ht="13.5" thickBot="1">
      <c r="A20" s="10" t="s">
        <v>55</v>
      </c>
      <c r="B20" s="91"/>
      <c r="C20" s="47"/>
      <c r="D20" s="22"/>
      <c r="E20" s="47"/>
      <c r="F20" s="22"/>
      <c r="G20" s="22"/>
      <c r="H20" s="47"/>
      <c r="I20" s="22"/>
      <c r="J20" s="22"/>
      <c r="K20" s="47"/>
      <c r="L20" s="22"/>
      <c r="M20" s="22"/>
      <c r="N20" s="22"/>
      <c r="O20" s="22"/>
      <c r="P20" s="22"/>
      <c r="Q20" s="22"/>
      <c r="R20" s="22"/>
      <c r="S20" s="47"/>
      <c r="T20" s="47"/>
      <c r="U20" s="50"/>
      <c r="V20" s="82"/>
      <c r="W20" s="89"/>
      <c r="X20" s="47"/>
      <c r="Y20" s="39"/>
      <c r="Z20" s="82"/>
      <c r="AA20" s="88"/>
      <c r="AB20" s="22"/>
      <c r="AC20" s="22"/>
      <c r="AD20" s="47"/>
      <c r="AE20" s="43"/>
      <c r="AF20" s="22"/>
      <c r="AG20" s="47"/>
      <c r="AH20" s="47"/>
      <c r="AI20" s="22"/>
      <c r="AJ20" s="22"/>
      <c r="AK20" s="47"/>
      <c r="AL20" s="50"/>
      <c r="AM20" s="50"/>
      <c r="AN20" s="90"/>
      <c r="AO20" s="57"/>
      <c r="AP20" s="59"/>
      <c r="AQ20" s="59"/>
    </row>
    <row r="21" spans="1:43" s="6" customFormat="1" ht="13.5" thickBot="1">
      <c r="A21" s="12" t="s">
        <v>35</v>
      </c>
      <c r="B21" s="108"/>
      <c r="C21" s="25"/>
      <c r="D21" s="20"/>
      <c r="E21" s="25"/>
      <c r="F21" s="20"/>
      <c r="G21" s="20"/>
      <c r="H21" s="25"/>
      <c r="I21" s="20"/>
      <c r="J21" s="20"/>
      <c r="K21" s="25"/>
      <c r="L21" s="20"/>
      <c r="M21" s="20"/>
      <c r="N21" s="20"/>
      <c r="O21" s="20"/>
      <c r="P21" s="20"/>
      <c r="Q21" s="20"/>
      <c r="R21" s="20"/>
      <c r="S21" s="25"/>
      <c r="T21" s="25"/>
      <c r="U21" s="104"/>
      <c r="V21" s="82"/>
      <c r="W21" s="83"/>
      <c r="X21" s="25"/>
      <c r="Y21" s="30"/>
      <c r="Z21" s="82"/>
      <c r="AA21" s="106"/>
      <c r="AB21" s="20"/>
      <c r="AC21" s="20"/>
      <c r="AD21" s="25"/>
      <c r="AE21" s="44"/>
      <c r="AF21" s="20"/>
      <c r="AG21" s="25"/>
      <c r="AH21" s="25"/>
      <c r="AI21" s="20"/>
      <c r="AJ21" s="20"/>
      <c r="AK21" s="25"/>
      <c r="AL21" s="104"/>
      <c r="AM21" s="104"/>
      <c r="AN21" s="87"/>
      <c r="AO21" s="57"/>
      <c r="AP21" s="54"/>
      <c r="AQ21" s="54"/>
    </row>
    <row r="22" spans="1:43" s="6" customFormat="1" ht="13.5" thickBot="1">
      <c r="A22" s="12" t="s">
        <v>34</v>
      </c>
      <c r="B22" s="111"/>
      <c r="C22" s="19"/>
      <c r="D22" s="19"/>
      <c r="E22" s="42"/>
      <c r="F22" s="19"/>
      <c r="G22" s="19"/>
      <c r="H22" s="51"/>
      <c r="I22" s="21"/>
      <c r="J22" s="21"/>
      <c r="K22" s="21"/>
      <c r="L22" s="21"/>
      <c r="M22" s="21"/>
      <c r="N22" s="21"/>
      <c r="O22" s="21"/>
      <c r="P22" s="19"/>
      <c r="Q22" s="20"/>
      <c r="R22" s="20"/>
      <c r="S22" s="20"/>
      <c r="T22" s="20"/>
      <c r="U22" s="30"/>
      <c r="V22" s="82"/>
      <c r="W22" s="83"/>
      <c r="X22" s="20"/>
      <c r="Y22" s="30"/>
      <c r="Z22" s="82"/>
      <c r="AA22" s="83"/>
      <c r="AB22" s="20"/>
      <c r="AC22" s="20"/>
      <c r="AD22" s="20"/>
      <c r="AE22" s="44"/>
      <c r="AF22" s="20"/>
      <c r="AG22" s="20"/>
      <c r="AH22" s="20"/>
      <c r="AI22" s="20"/>
      <c r="AJ22" s="20"/>
      <c r="AK22" s="20"/>
      <c r="AL22" s="30"/>
      <c r="AM22" s="30"/>
      <c r="AN22" s="87"/>
      <c r="AO22" s="57"/>
      <c r="AP22" s="54"/>
      <c r="AQ22" s="54"/>
    </row>
    <row r="23" spans="1:43" s="35" customFormat="1" ht="13.5" thickBot="1">
      <c r="A23" s="10" t="s">
        <v>36</v>
      </c>
      <c r="B23" s="112"/>
      <c r="C23" s="113"/>
      <c r="D23" s="113"/>
      <c r="E23" s="114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5"/>
      <c r="T23" s="113"/>
      <c r="U23" s="116"/>
      <c r="V23" s="67"/>
      <c r="W23" s="117"/>
      <c r="X23" s="118"/>
      <c r="Y23" s="119"/>
      <c r="Z23" s="67"/>
      <c r="AA23" s="120"/>
      <c r="AB23" s="121"/>
      <c r="AC23" s="121"/>
      <c r="AD23" s="121"/>
      <c r="AE23" s="122"/>
      <c r="AF23" s="121"/>
      <c r="AG23" s="121"/>
      <c r="AH23" s="123"/>
      <c r="AI23" s="121"/>
      <c r="AJ23" s="121"/>
      <c r="AK23" s="121"/>
      <c r="AL23" s="116"/>
      <c r="AM23" s="116"/>
      <c r="AN23" s="124"/>
      <c r="AO23" s="57"/>
      <c r="AP23" s="59"/>
      <c r="AQ23" s="59"/>
    </row>
    <row r="24" spans="1:41" ht="12.75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2"/>
      <c r="S24" s="52"/>
      <c r="T24" s="52"/>
      <c r="U24" s="48"/>
      <c r="V24" s="55"/>
      <c r="W24" s="55"/>
      <c r="X24" s="55"/>
      <c r="Y24" s="55"/>
      <c r="Z24" s="56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52"/>
    </row>
    <row r="25" spans="18:41" ht="12.75">
      <c r="R25" s="4"/>
      <c r="S25" s="41"/>
      <c r="T25" s="4"/>
      <c r="U25" s="7"/>
      <c r="V25" s="38"/>
      <c r="W25" s="4"/>
      <c r="X25" s="4"/>
      <c r="Y25" s="4"/>
      <c r="Z25" s="36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52"/>
    </row>
    <row r="26" spans="21:41" ht="12.75">
      <c r="U26" s="7"/>
      <c r="Z26" s="36"/>
      <c r="AA26" s="7"/>
      <c r="AB26" s="7"/>
      <c r="AC26" s="7"/>
      <c r="AD26" s="48"/>
      <c r="AE26" s="49"/>
      <c r="AF26" s="7"/>
      <c r="AG26" s="7"/>
      <c r="AH26" s="7"/>
      <c r="AI26" s="7"/>
      <c r="AJ26" s="7"/>
      <c r="AK26" s="7"/>
      <c r="AL26" s="7"/>
      <c r="AM26" s="7"/>
      <c r="AN26" s="7"/>
      <c r="AO26" s="52"/>
    </row>
    <row r="27" spans="21:41" ht="12.75">
      <c r="U27" s="7"/>
      <c r="Z27" s="36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52"/>
    </row>
    <row r="28" spans="21:41" ht="12.75">
      <c r="U28" s="7"/>
      <c r="Z28" s="3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2"/>
    </row>
    <row r="29" spans="21:41" ht="12.75">
      <c r="U29" s="7"/>
      <c r="Z29" s="3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2"/>
    </row>
    <row r="30" spans="21:41" ht="12.75">
      <c r="U30" s="7"/>
      <c r="Z30" s="3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52"/>
    </row>
    <row r="31" spans="21:41" ht="12.75">
      <c r="U31" s="7"/>
      <c r="Z31" s="3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2"/>
    </row>
    <row r="32" spans="21:41" ht="12.75">
      <c r="U32" s="7"/>
      <c r="Z32" s="3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2"/>
    </row>
    <row r="33" spans="21:41" ht="12.75">
      <c r="U33" s="7"/>
      <c r="Z33" s="3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2"/>
    </row>
    <row r="34" spans="21:41" ht="12.75">
      <c r="U34" s="7"/>
      <c r="Z34" s="3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2"/>
    </row>
    <row r="35" spans="21:41" ht="12.75">
      <c r="U35" s="7"/>
      <c r="Z35" s="3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52"/>
    </row>
    <row r="36" spans="21:41" ht="12.75">
      <c r="U36" s="7"/>
      <c r="Z36" s="3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52"/>
    </row>
    <row r="37" spans="21:41" ht="12.75">
      <c r="U37" s="7"/>
      <c r="Z37" s="3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52"/>
    </row>
    <row r="38" spans="21:41" ht="12.75">
      <c r="U38" s="7"/>
      <c r="Z38" s="3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52"/>
    </row>
    <row r="39" spans="21:41" ht="12.75">
      <c r="U39" s="7"/>
      <c r="Z39" s="3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52"/>
    </row>
    <row r="40" spans="21:41" ht="12.75">
      <c r="U40" s="7"/>
      <c r="Z40" s="3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52"/>
    </row>
    <row r="41" spans="21:41" ht="12.75">
      <c r="U41" s="8"/>
      <c r="Z41" s="37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52"/>
    </row>
    <row r="42" ht="12.75">
      <c r="AO42" s="52"/>
    </row>
    <row r="43" ht="12.75">
      <c r="AO43" s="52"/>
    </row>
    <row r="44" ht="12.75">
      <c r="AO44" s="52"/>
    </row>
    <row r="45" ht="12.75">
      <c r="AO45" s="52"/>
    </row>
    <row r="46" ht="12.75">
      <c r="AO46" s="52"/>
    </row>
    <row r="47" ht="12.75">
      <c r="AO47" s="52"/>
    </row>
    <row r="48" ht="12.75">
      <c r="AO48" s="52"/>
    </row>
    <row r="49" ht="12.75">
      <c r="AO49" s="52"/>
    </row>
    <row r="50" ht="12.75">
      <c r="AO50" s="52"/>
    </row>
    <row r="51" ht="12.75">
      <c r="AO51" s="52"/>
    </row>
    <row r="52" ht="12.75">
      <c r="AO52" s="52"/>
    </row>
    <row r="53" ht="12.75">
      <c r="AO53" s="52"/>
    </row>
    <row r="54" ht="12.75">
      <c r="AO54" s="52"/>
    </row>
    <row r="55" ht="12.75">
      <c r="AO55" s="52"/>
    </row>
    <row r="56" ht="12.75">
      <c r="AO56" s="52"/>
    </row>
    <row r="57" ht="12.75">
      <c r="AO57" s="52"/>
    </row>
    <row r="58" ht="12.75">
      <c r="AO58" s="52"/>
    </row>
    <row r="59" ht="12.75">
      <c r="AO59" s="52"/>
    </row>
    <row r="60" ht="12.75">
      <c r="AO60" s="52"/>
    </row>
    <row r="61" ht="12.75">
      <c r="AO61" s="52"/>
    </row>
    <row r="62" ht="12.75">
      <c r="AO62" s="52"/>
    </row>
    <row r="63" ht="12.75">
      <c r="AO63" s="52"/>
    </row>
    <row r="64" ht="12.75">
      <c r="AO64" s="52"/>
    </row>
    <row r="65" ht="12.75">
      <c r="AO65" s="52"/>
    </row>
    <row r="68" spans="21:40" ht="12.75">
      <c r="U68" s="4"/>
      <c r="Z68" s="38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21:40" ht="12.75">
      <c r="U69" s="4"/>
      <c r="Z69" s="38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1:40" ht="12.75">
      <c r="U70" s="4"/>
      <c r="Z70" s="38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1:40" ht="12.75">
      <c r="U71" s="4"/>
      <c r="Z71" s="38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1:40" ht="12.75">
      <c r="U72" s="4"/>
      <c r="Z72" s="38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1:40" ht="12.75">
      <c r="U73" s="4"/>
      <c r="Z73" s="38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21:40" ht="12.75">
      <c r="U74" s="4"/>
      <c r="Z74" s="38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21:40" ht="12.75">
      <c r="U75" s="4"/>
      <c r="Z75" s="38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21:40" ht="12.75">
      <c r="U76" s="4"/>
      <c r="Z76" s="38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21:40" ht="12.75">
      <c r="U77" s="4"/>
      <c r="Z77" s="38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21:40" ht="12.75">
      <c r="U78" s="4"/>
      <c r="Z78" s="38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21:41" ht="12.75">
      <c r="U79" s="4"/>
      <c r="Z79" s="38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52"/>
    </row>
    <row r="80" spans="21:41" ht="12.75">
      <c r="U80" s="4"/>
      <c r="Z80" s="38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2"/>
    </row>
    <row r="81" ht="12.75">
      <c r="AO81" s="52"/>
    </row>
    <row r="82" ht="12.75">
      <c r="AO82" s="52"/>
    </row>
    <row r="83" ht="12.75">
      <c r="AO83" s="52"/>
    </row>
    <row r="84" ht="12.75">
      <c r="AO84" s="52"/>
    </row>
    <row r="85" ht="12.75">
      <c r="AO85" s="52"/>
    </row>
    <row r="86" ht="12.75">
      <c r="AO86" s="52"/>
    </row>
    <row r="87" ht="12.75">
      <c r="AO87" s="52"/>
    </row>
    <row r="88" ht="12.75">
      <c r="AO88" s="52"/>
    </row>
    <row r="89" ht="12.75">
      <c r="AO89" s="52"/>
    </row>
    <row r="90" ht="12.75">
      <c r="AO90" s="52"/>
    </row>
    <row r="91" ht="12.75">
      <c r="AO91" s="52"/>
    </row>
    <row r="92" ht="12.75">
      <c r="AO92" s="52"/>
    </row>
    <row r="93" ht="12.75">
      <c r="AO93" s="52"/>
    </row>
    <row r="94" ht="12.75">
      <c r="AO94" s="52"/>
    </row>
    <row r="95" ht="12.75">
      <c r="AO95" s="52"/>
    </row>
    <row r="96" ht="12.75">
      <c r="AO96" s="52"/>
    </row>
    <row r="97" ht="12.75">
      <c r="AO97" s="52"/>
    </row>
    <row r="98" ht="12.75">
      <c r="AO98" s="52"/>
    </row>
    <row r="99" ht="12.75">
      <c r="AO99" s="52"/>
    </row>
    <row r="100" ht="12.75">
      <c r="AO100" s="52"/>
    </row>
    <row r="101" ht="12.75">
      <c r="AO101" s="52"/>
    </row>
    <row r="102" ht="12.75">
      <c r="AO102" s="52"/>
    </row>
    <row r="103" ht="12.75">
      <c r="AO103" s="52"/>
    </row>
    <row r="104" ht="12.75">
      <c r="AO104" s="52"/>
    </row>
    <row r="105" ht="12.75">
      <c r="AO105" s="52"/>
    </row>
    <row r="106" ht="12.75">
      <c r="AO106" s="52"/>
    </row>
    <row r="107" ht="12.75">
      <c r="AO107" s="52"/>
    </row>
    <row r="108" ht="12.75">
      <c r="AO108" s="52"/>
    </row>
    <row r="109" ht="12.75">
      <c r="AO109" s="52"/>
    </row>
  </sheetData>
  <mergeCells count="1">
    <mergeCell ref="A1:Y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1" sqref="AC1:AC16384"/>
    </sheetView>
  </sheetViews>
  <sheetFormatPr defaultColWidth="9.00390625" defaultRowHeight="12.75"/>
  <cols>
    <col min="1" max="1" width="39.625" style="1" customWidth="1"/>
    <col min="2" max="2" width="4.00390625" style="2" customWidth="1"/>
    <col min="3" max="5" width="3.25390625" style="2" customWidth="1"/>
    <col min="6" max="6" width="3.375" style="2" customWidth="1"/>
    <col min="7" max="7" width="4.125" style="2" customWidth="1"/>
    <col min="8" max="8" width="3.875" style="2" customWidth="1"/>
    <col min="9" max="9" width="3.25390625" style="2" customWidth="1"/>
    <col min="10" max="10" width="2.875" style="2" customWidth="1"/>
    <col min="11" max="11" width="4.125" style="2" customWidth="1"/>
    <col min="12" max="12" width="3.00390625" style="2" customWidth="1"/>
    <col min="13" max="13" width="3.25390625" style="2" customWidth="1"/>
    <col min="14" max="14" width="2.75390625" style="2" customWidth="1"/>
    <col min="15" max="16" width="3.875" style="2" customWidth="1"/>
    <col min="17" max="17" width="3.375" style="2" customWidth="1"/>
    <col min="18" max="18" width="3.00390625" style="2" customWidth="1"/>
    <col min="19" max="19" width="2.75390625" style="3" customWidth="1"/>
    <col min="20" max="20" width="4.125" style="2" customWidth="1"/>
    <col min="21" max="21" width="3.875" style="2" customWidth="1"/>
    <col min="22" max="22" width="4.125" style="35" customWidth="1"/>
    <col min="23" max="23" width="3.625" style="2" customWidth="1"/>
    <col min="24" max="24" width="3.125" style="2" customWidth="1"/>
    <col min="25" max="25" width="3.375" style="2" customWidth="1"/>
    <col min="26" max="26" width="4.75390625" style="35" customWidth="1"/>
    <col min="27" max="27" width="3.625" style="2" customWidth="1"/>
    <col min="28" max="29" width="3.375" style="2" customWidth="1"/>
    <col min="30" max="30" width="4.375" style="2" customWidth="1"/>
    <col min="31" max="31" width="3.00390625" style="2" customWidth="1"/>
    <col min="32" max="32" width="2.875" style="2" customWidth="1"/>
    <col min="33" max="33" width="3.625" style="2" customWidth="1"/>
    <col min="34" max="34" width="3.25390625" style="2" customWidth="1"/>
    <col min="35" max="35" width="2.875" style="2" customWidth="1"/>
    <col min="36" max="36" width="3.625" style="2" customWidth="1"/>
    <col min="37" max="39" width="4.00390625" style="2" customWidth="1"/>
    <col min="40" max="40" width="4.375" style="2" customWidth="1"/>
    <col min="41" max="41" width="5.375" style="54" customWidth="1"/>
    <col min="42" max="42" width="11.75390625" style="54" customWidth="1"/>
    <col min="43" max="43" width="9.125" style="54" customWidth="1"/>
    <col min="44" max="16384" width="9.125" style="2" customWidth="1"/>
  </cols>
  <sheetData>
    <row r="1" spans="1:43" s="4" customFormat="1" ht="13.5" customHeight="1">
      <c r="A1" s="170" t="s">
        <v>70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52"/>
      <c r="AP1" s="52"/>
      <c r="AQ1" s="52"/>
    </row>
    <row r="2" spans="1:43" s="4" customFormat="1" ht="13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171" t="s">
        <v>67</v>
      </c>
      <c r="AK2" s="171"/>
      <c r="AL2" s="171"/>
      <c r="AM2" s="171"/>
      <c r="AN2" s="171"/>
      <c r="AO2" s="171"/>
      <c r="AP2" s="52"/>
      <c r="AQ2" s="52"/>
    </row>
    <row r="3" spans="1:41" ht="108" customHeight="1" thickBot="1">
      <c r="A3" s="138" t="s">
        <v>0</v>
      </c>
      <c r="B3" s="139" t="s">
        <v>1</v>
      </c>
      <c r="C3" s="139" t="s">
        <v>41</v>
      </c>
      <c r="D3" s="140" t="s">
        <v>2</v>
      </c>
      <c r="E3" s="141" t="s">
        <v>3</v>
      </c>
      <c r="F3" s="141" t="s">
        <v>4</v>
      </c>
      <c r="G3" s="141" t="s">
        <v>5</v>
      </c>
      <c r="H3" s="141" t="s">
        <v>6</v>
      </c>
      <c r="I3" s="141" t="s">
        <v>7</v>
      </c>
      <c r="J3" s="142" t="s">
        <v>8</v>
      </c>
      <c r="K3" s="141" t="s">
        <v>9</v>
      </c>
      <c r="L3" s="141" t="s">
        <v>10</v>
      </c>
      <c r="M3" s="142" t="s">
        <v>11</v>
      </c>
      <c r="N3" s="141" t="s">
        <v>12</v>
      </c>
      <c r="O3" s="141" t="s">
        <v>13</v>
      </c>
      <c r="P3" s="141" t="s">
        <v>14</v>
      </c>
      <c r="Q3" s="141" t="s">
        <v>15</v>
      </c>
      <c r="R3" s="141" t="s">
        <v>16</v>
      </c>
      <c r="S3" s="143" t="s">
        <v>18</v>
      </c>
      <c r="T3" s="144" t="s">
        <v>19</v>
      </c>
      <c r="U3" s="145" t="s">
        <v>20</v>
      </c>
      <c r="V3" s="62" t="s">
        <v>17</v>
      </c>
      <c r="W3" s="146" t="s">
        <v>37</v>
      </c>
      <c r="X3" s="141" t="s">
        <v>38</v>
      </c>
      <c r="Y3" s="144" t="s">
        <v>39</v>
      </c>
      <c r="Z3" s="64" t="s">
        <v>42</v>
      </c>
      <c r="AA3" s="145" t="s">
        <v>43</v>
      </c>
      <c r="AB3" s="145" t="s">
        <v>44</v>
      </c>
      <c r="AC3" s="145"/>
      <c r="AD3" s="145" t="s">
        <v>45</v>
      </c>
      <c r="AE3" s="145" t="s">
        <v>46</v>
      </c>
      <c r="AF3" s="145" t="s">
        <v>47</v>
      </c>
      <c r="AG3" s="145" t="s">
        <v>51</v>
      </c>
      <c r="AH3" s="145" t="s">
        <v>48</v>
      </c>
      <c r="AI3" s="145" t="s">
        <v>50</v>
      </c>
      <c r="AJ3" s="145" t="s">
        <v>52</v>
      </c>
      <c r="AK3" s="145" t="s">
        <v>53</v>
      </c>
      <c r="AL3" s="145" t="s">
        <v>62</v>
      </c>
      <c r="AM3" s="145" t="s">
        <v>68</v>
      </c>
      <c r="AN3" s="145" t="s">
        <v>49</v>
      </c>
      <c r="AO3" s="147" t="s">
        <v>40</v>
      </c>
    </row>
    <row r="4" spans="1:41" ht="17.25" customHeight="1" thickBot="1">
      <c r="A4" s="10" t="s">
        <v>56</v>
      </c>
      <c r="B4" s="66">
        <f>апрель!B3+май!B3+июнь!B3</f>
        <v>6</v>
      </c>
      <c r="C4" s="66">
        <f>апрель!C3+май!C3+июнь!C3</f>
        <v>2</v>
      </c>
      <c r="D4" s="66"/>
      <c r="E4" s="66">
        <f>апрель!E3+май!E3+июнь!E3</f>
        <v>1</v>
      </c>
      <c r="F4" s="66">
        <f>апрель!F3+май!F3+июнь!F3</f>
        <v>3</v>
      </c>
      <c r="G4" s="66"/>
      <c r="H4" s="66">
        <f>апрель!H3+май!H3+июнь!H3</f>
        <v>6</v>
      </c>
      <c r="I4" s="66">
        <f>апрель!I3+май!I3+июнь!I3</f>
        <v>5</v>
      </c>
      <c r="J4" s="66"/>
      <c r="K4" s="66"/>
      <c r="L4" s="66">
        <f>апрель!L3+май!L3+июнь!L3</f>
        <v>1</v>
      </c>
      <c r="M4" s="66"/>
      <c r="N4" s="66"/>
      <c r="O4" s="66"/>
      <c r="P4" s="66"/>
      <c r="Q4" s="66">
        <f>апрель!Q3+май!Q3+июнь!Q3</f>
        <v>2</v>
      </c>
      <c r="R4" s="66"/>
      <c r="S4" s="66"/>
      <c r="T4" s="66">
        <f>апрель!T3+май!T3+июнь!T3</f>
        <v>1</v>
      </c>
      <c r="U4" s="66">
        <f>апрель!U3+май!U3+июнь!U3</f>
        <v>3</v>
      </c>
      <c r="V4" s="66">
        <f>апрель!V3+май!V3+июнь!V3</f>
        <v>5</v>
      </c>
      <c r="W4" s="66">
        <f>апрель!W3+май!W3+июнь!W3</f>
        <v>2</v>
      </c>
      <c r="X4" s="66">
        <f>апрель!X3+май!X3+июнь!X3</f>
        <v>1</v>
      </c>
      <c r="Y4" s="66">
        <f>апрель!Y3+май!Y3+июнь!Y3</f>
        <v>2</v>
      </c>
      <c r="Z4" s="66">
        <f>апрель!Z3+май!Z3+июнь!Z3</f>
        <v>25</v>
      </c>
      <c r="AA4" s="66">
        <f>апрель!AA3+май!AA3+июнь!AA3</f>
        <v>5</v>
      </c>
      <c r="AB4" s="66">
        <f>апрель!AB3+май!AB3+июнь!AB3</f>
        <v>4</v>
      </c>
      <c r="AC4" s="66"/>
      <c r="AD4" s="66">
        <f>апрель!AD3+май!AD3+июнь!AD3</f>
        <v>5</v>
      </c>
      <c r="AE4" s="66">
        <f>апрель!AE3+май!AE3+июнь!AE3</f>
        <v>1</v>
      </c>
      <c r="AF4" s="66">
        <f>апрель!AF3+май!AF3+июнь!AF3</f>
        <v>2</v>
      </c>
      <c r="AG4" s="66">
        <f>апрель!AG3+май!AG3+июнь!AG3</f>
        <v>1</v>
      </c>
      <c r="AH4" s="66">
        <f>апрель!AH3+май!AH3+июнь!AH3</f>
        <v>2</v>
      </c>
      <c r="AI4" s="66"/>
      <c r="AJ4" s="66">
        <f>апрель!AJ3+май!AJ3+июнь!AJ3</f>
        <v>1</v>
      </c>
      <c r="AK4" s="66">
        <f>апрель!AK3+май!AK3+июнь!AK3</f>
        <v>1</v>
      </c>
      <c r="AL4" s="66"/>
      <c r="AM4" s="66"/>
      <c r="AN4" s="66"/>
      <c r="AO4" s="66">
        <f>апрель!AO3+май!AO3+июнь!AO3</f>
        <v>58</v>
      </c>
    </row>
    <row r="5" spans="1:72" s="6" customFormat="1" ht="13.5" thickBot="1">
      <c r="A5" s="10" t="s">
        <v>58</v>
      </c>
      <c r="B5" s="66">
        <f>апрель!B4+май!B4+июнь!B4</f>
        <v>6</v>
      </c>
      <c r="C5" s="66">
        <f>апрель!C4+май!C4+июнь!C4</f>
        <v>2</v>
      </c>
      <c r="D5" s="66"/>
      <c r="E5" s="66">
        <f>апрель!E4+май!E4+июнь!E4</f>
        <v>1</v>
      </c>
      <c r="F5" s="66">
        <f>апрель!F4+май!F4+июнь!F4</f>
        <v>3</v>
      </c>
      <c r="G5" s="66"/>
      <c r="H5" s="66">
        <f>апрель!H4+май!H4+июнь!H4</f>
        <v>3</v>
      </c>
      <c r="I5" s="66">
        <f>апрель!I4+май!I4+июнь!I4</f>
        <v>3</v>
      </c>
      <c r="J5" s="66"/>
      <c r="K5" s="66"/>
      <c r="L5" s="66">
        <f>апрель!L4+май!L4+июнь!L4</f>
        <v>1</v>
      </c>
      <c r="M5" s="66"/>
      <c r="N5" s="66"/>
      <c r="O5" s="66"/>
      <c r="P5" s="66"/>
      <c r="Q5" s="66">
        <f>апрель!Q4+май!Q4+июнь!Q4</f>
        <v>2</v>
      </c>
      <c r="R5" s="66"/>
      <c r="S5" s="66"/>
      <c r="T5" s="66">
        <f>апрель!T4+май!T4+июнь!T4</f>
        <v>1</v>
      </c>
      <c r="U5" s="66">
        <f>апрель!U4+май!U4+июнь!U4</f>
        <v>2</v>
      </c>
      <c r="V5" s="66">
        <f>апрель!V4+май!V4+июнь!V4</f>
        <v>3</v>
      </c>
      <c r="W5" s="66">
        <f>апрель!W4+май!W4+июнь!W4</f>
        <v>2</v>
      </c>
      <c r="X5" s="66"/>
      <c r="Y5" s="66">
        <f>апрель!Y4+май!Y4+июнь!Y4</f>
        <v>1</v>
      </c>
      <c r="Z5" s="66">
        <f>апрель!Z4+май!Z4+июнь!Z4</f>
        <v>9</v>
      </c>
      <c r="AA5" s="66">
        <f>апрель!AA4+май!AA4+июнь!AA4</f>
        <v>3</v>
      </c>
      <c r="AB5" s="66">
        <f>апрель!AB4+май!AB4+июнь!AB4</f>
        <v>2</v>
      </c>
      <c r="AC5" s="66"/>
      <c r="AD5" s="66">
        <f>апрель!AD4+май!AD4+июнь!AD4</f>
        <v>2</v>
      </c>
      <c r="AE5" s="66"/>
      <c r="AF5" s="66"/>
      <c r="AG5" s="66">
        <f>апрель!AG4+май!AG4+июнь!AG4</f>
        <v>1</v>
      </c>
      <c r="AH5" s="66"/>
      <c r="AI5" s="66"/>
      <c r="AJ5" s="66">
        <f>апрель!AJ4+май!AJ4+июнь!AJ4</f>
        <v>1</v>
      </c>
      <c r="AK5" s="66"/>
      <c r="AL5" s="66"/>
      <c r="AM5" s="66"/>
      <c r="AN5" s="66"/>
      <c r="AO5" s="66">
        <f>апрель!AO4+май!AO4+июнь!AO4</f>
        <v>36</v>
      </c>
      <c r="AP5" s="58"/>
      <c r="AQ5" s="58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</row>
    <row r="6" spans="1:43" s="6" customFormat="1" ht="13.5" thickBot="1">
      <c r="A6" s="10" t="s">
        <v>21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>
        <f>апрель!AO5+май!AO5+июнь!AO5</f>
        <v>0</v>
      </c>
      <c r="AP6" s="54"/>
      <c r="AQ6" s="54"/>
    </row>
    <row r="7" spans="1:43" s="6" customFormat="1" ht="13.5" thickBot="1">
      <c r="A7" s="11" t="s">
        <v>22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>
        <f>апрель!AO6+май!AO6+июнь!AO6</f>
        <v>0</v>
      </c>
      <c r="AP7" s="54"/>
      <c r="AQ7" s="54"/>
    </row>
    <row r="8" spans="1:43" s="6" customFormat="1" ht="13.5" thickBot="1">
      <c r="A8" s="12" t="s">
        <v>23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>
        <f>апрель!AO7+май!AO7+июнь!AO7</f>
        <v>0</v>
      </c>
      <c r="AP8" s="54"/>
      <c r="AQ8" s="54"/>
    </row>
    <row r="9" spans="1:43" s="40" customFormat="1" ht="13.5" thickBot="1">
      <c r="A9" s="10" t="s">
        <v>24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>
        <f>апрель!AO8+май!AO8+июнь!AO8</f>
        <v>0</v>
      </c>
      <c r="AP9" s="59"/>
      <c r="AQ9" s="59"/>
    </row>
    <row r="10" spans="1:43" s="40" customFormat="1" ht="13.5" thickBot="1">
      <c r="A10" s="10" t="s">
        <v>25</v>
      </c>
      <c r="B10" s="66"/>
      <c r="C10" s="66"/>
      <c r="D10" s="66"/>
      <c r="E10" s="66"/>
      <c r="F10" s="66"/>
      <c r="G10" s="66"/>
      <c r="H10" s="66"/>
      <c r="I10" s="66">
        <f>апрель!I9+май!I9+июнь!I9</f>
        <v>1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>
        <f>апрель!U9+май!U9+июнь!U9</f>
        <v>1</v>
      </c>
      <c r="V10" s="66">
        <f>апрель!V9+май!V9+июнь!V9</f>
        <v>1</v>
      </c>
      <c r="W10" s="66">
        <f>апрель!W9+май!W9+июнь!W9</f>
        <v>1</v>
      </c>
      <c r="X10" s="66"/>
      <c r="Y10" s="66"/>
      <c r="Z10" s="66">
        <f>апрель!Z9+май!Z9+июнь!Z9</f>
        <v>3</v>
      </c>
      <c r="AA10" s="66">
        <f>апрель!AA9+май!AA9+июнь!AA9</f>
        <v>1</v>
      </c>
      <c r="AB10" s="66"/>
      <c r="AC10" s="66"/>
      <c r="AD10" s="66"/>
      <c r="AE10" s="66"/>
      <c r="AF10" s="66"/>
      <c r="AG10" s="66">
        <f>апрель!AG9+май!AG9+июнь!AG9</f>
        <v>1</v>
      </c>
      <c r="AH10" s="66"/>
      <c r="AI10" s="66"/>
      <c r="AJ10" s="66">
        <f>апрель!AJ9+май!AJ9+июнь!AJ9</f>
        <v>1</v>
      </c>
      <c r="AK10" s="66"/>
      <c r="AL10" s="66"/>
      <c r="AM10" s="66"/>
      <c r="AN10" s="66"/>
      <c r="AO10" s="66">
        <f>апрель!AO9+май!AO9+июнь!AO9</f>
        <v>6</v>
      </c>
      <c r="AP10" s="59"/>
      <c r="AQ10" s="59"/>
    </row>
    <row r="11" spans="1:41" ht="13.5" thickBot="1">
      <c r="A11" s="13" t="s">
        <v>26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>
        <f>апрель!AO10+май!AO10+июнь!AO10</f>
        <v>0</v>
      </c>
    </row>
    <row r="12" spans="1:43" s="40" customFormat="1" ht="13.5" thickBot="1">
      <c r="A12" s="10" t="s">
        <v>27</v>
      </c>
      <c r="B12" s="66">
        <f>апрель!B11+май!B11+июнь!B11</f>
        <v>2</v>
      </c>
      <c r="C12" s="66"/>
      <c r="D12" s="66"/>
      <c r="E12" s="66"/>
      <c r="F12" s="66"/>
      <c r="G12" s="66"/>
      <c r="H12" s="66"/>
      <c r="I12" s="66">
        <f>апрель!I11+май!I11+июнь!I11</f>
        <v>1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>
        <f>апрель!Z11+май!Z11+июнь!Z11</f>
        <v>1</v>
      </c>
      <c r="AA12" s="66">
        <f>апрель!AA11+май!AA11+июнь!AA11</f>
        <v>1</v>
      </c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>
        <f>апрель!AO11+май!AO11+июнь!AO11</f>
        <v>4</v>
      </c>
      <c r="AP12" s="59"/>
      <c r="AQ12" s="59"/>
    </row>
    <row r="13" spans="1:43" s="40" customFormat="1" ht="13.5" thickBot="1">
      <c r="A13" s="10" t="s">
        <v>28</v>
      </c>
      <c r="B13" s="66"/>
      <c r="C13" s="66">
        <f>апрель!C12+май!C12+июнь!C12</f>
        <v>1</v>
      </c>
      <c r="D13" s="66"/>
      <c r="E13" s="66">
        <f>апрель!E12+май!E12+июнь!E12</f>
        <v>1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>
        <f>апрель!Q12+май!Q12+июнь!Q12</f>
        <v>1</v>
      </c>
      <c r="R13" s="66"/>
      <c r="S13" s="66"/>
      <c r="T13" s="66"/>
      <c r="U13" s="66"/>
      <c r="V13" s="66"/>
      <c r="W13" s="66"/>
      <c r="X13" s="66"/>
      <c r="Y13" s="66"/>
      <c r="Z13" s="66">
        <f>апрель!Z12+май!Z12+июнь!Z12</f>
        <v>1</v>
      </c>
      <c r="AA13" s="66"/>
      <c r="AB13" s="66">
        <f>апрель!AB12+май!AB12+июнь!AB12</f>
        <v>1</v>
      </c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>
        <f>апрель!AO12+май!AO12+июнь!AO12</f>
        <v>4</v>
      </c>
      <c r="AP13" s="59"/>
      <c r="AQ13" s="59"/>
    </row>
    <row r="14" spans="1:64" s="40" customFormat="1" ht="13.5" thickBot="1">
      <c r="A14" s="10" t="s">
        <v>29</v>
      </c>
      <c r="B14" s="66">
        <f>апрель!B13+май!B13+июнь!B13</f>
        <v>4</v>
      </c>
      <c r="C14" s="66">
        <f>апрель!C13+май!C13+июнь!C13</f>
        <v>1</v>
      </c>
      <c r="D14" s="66"/>
      <c r="E14" s="66"/>
      <c r="F14" s="66">
        <f>апрель!F13+май!F13+июнь!F13</f>
        <v>3</v>
      </c>
      <c r="G14" s="66"/>
      <c r="H14" s="66">
        <f>апрель!H13+май!H13+июнь!H13</f>
        <v>3</v>
      </c>
      <c r="I14" s="66"/>
      <c r="J14" s="66"/>
      <c r="K14" s="66"/>
      <c r="L14" s="66">
        <f>апрель!L13+май!L13+июнь!L13</f>
        <v>1</v>
      </c>
      <c r="M14" s="66"/>
      <c r="N14" s="66"/>
      <c r="O14" s="66"/>
      <c r="P14" s="66"/>
      <c r="Q14" s="66">
        <f>апрель!Q13+май!Q13+июнь!Q13</f>
        <v>1</v>
      </c>
      <c r="R14" s="66"/>
      <c r="S14" s="66"/>
      <c r="T14" s="66">
        <f>апрель!T13+май!T13+июнь!T13</f>
        <v>1</v>
      </c>
      <c r="U14" s="66">
        <f>апрель!U13+май!U13+июнь!U13</f>
        <v>1</v>
      </c>
      <c r="V14" s="66">
        <f>апрель!V13+май!V13+июнь!V13</f>
        <v>2</v>
      </c>
      <c r="W14" s="66">
        <f>апрель!W13+май!W13+июнь!W13</f>
        <v>1</v>
      </c>
      <c r="X14" s="66"/>
      <c r="Y14" s="66">
        <f>апрель!Y13+май!Y13+июнь!Y13</f>
        <v>1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>
        <f>апрель!AO13+май!AO13+июнь!AO13</f>
        <v>17</v>
      </c>
      <c r="AP14" s="58"/>
      <c r="AQ14" s="58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43" s="6" customFormat="1" ht="13.5" thickBot="1">
      <c r="A15" s="12" t="s">
        <v>30</v>
      </c>
      <c r="B15" s="66">
        <f>апрель!B14+май!B14+июнь!B14</f>
        <v>3</v>
      </c>
      <c r="C15" s="66">
        <f>апрель!C14+май!C14+июнь!C14</f>
        <v>1</v>
      </c>
      <c r="D15" s="66"/>
      <c r="E15" s="66"/>
      <c r="F15" s="66">
        <f>апрель!F14+май!F14+июнь!F14</f>
        <v>3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>
        <f>апрель!U14+май!U14+июнь!U14</f>
        <v>1</v>
      </c>
      <c r="V15" s="66">
        <f>апрель!V14+май!V14+июнь!V14</f>
        <v>2</v>
      </c>
      <c r="W15" s="66">
        <f>апрель!W14+май!W14+июнь!W14</f>
        <v>1</v>
      </c>
      <c r="X15" s="66"/>
      <c r="Y15" s="66">
        <f>апрель!Y14+май!Y14+июнь!Y14</f>
        <v>1</v>
      </c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>
        <f>апрель!AO14+май!AO14+июнь!AO14</f>
        <v>10</v>
      </c>
      <c r="AP15" s="54"/>
      <c r="AQ15" s="54"/>
    </row>
    <row r="16" spans="1:43" s="6" customFormat="1" ht="12.75" customHeight="1" thickBot="1">
      <c r="A16" s="11" t="s">
        <v>31</v>
      </c>
      <c r="B16" s="66">
        <f>апрель!B15+май!B15+июнь!B15</f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>
        <f>апрель!L15+май!L15+июнь!L15</f>
        <v>1</v>
      </c>
      <c r="M16" s="66"/>
      <c r="N16" s="66"/>
      <c r="O16" s="66"/>
      <c r="P16" s="66"/>
      <c r="Q16" s="66">
        <f>апрель!Q15+май!Q15+июнь!Q15</f>
        <v>1</v>
      </c>
      <c r="R16" s="66"/>
      <c r="S16" s="66"/>
      <c r="T16" s="66">
        <f>апрель!T15+май!T15+июнь!T15</f>
        <v>1</v>
      </c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>
        <f>апрель!AO15+май!AO15+июнь!AO15</f>
        <v>4</v>
      </c>
      <c r="AP16" s="54"/>
      <c r="AQ16" s="54"/>
    </row>
    <row r="17" spans="1:43" s="6" customFormat="1" ht="13.5" thickBot="1">
      <c r="A17" s="11" t="s">
        <v>32</v>
      </c>
      <c r="B17" s="66"/>
      <c r="C17" s="66"/>
      <c r="D17" s="66"/>
      <c r="E17" s="66"/>
      <c r="F17" s="66"/>
      <c r="G17" s="66"/>
      <c r="H17" s="66">
        <f>апрель!H16+май!H16+июнь!H16</f>
        <v>3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>
        <f>апрель!AO16+май!AO16+июнь!AO16</f>
        <v>3</v>
      </c>
      <c r="AP17" s="54"/>
      <c r="AQ17" s="54"/>
    </row>
    <row r="18" spans="1:43" s="40" customFormat="1" ht="13.5" thickBot="1">
      <c r="A18" s="10" t="s">
        <v>54</v>
      </c>
      <c r="B18" s="66"/>
      <c r="C18" s="66"/>
      <c r="D18" s="66"/>
      <c r="E18" s="66"/>
      <c r="F18" s="66"/>
      <c r="G18" s="66"/>
      <c r="H18" s="66"/>
      <c r="I18" s="66">
        <f>апрель!I17+май!I17+июнь!I17</f>
        <v>1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>
        <f>апрель!Z17+май!Z17+июнь!Z17</f>
        <v>4</v>
      </c>
      <c r="AA18" s="66">
        <f>апрель!AA17+май!AA17+июнь!AA17</f>
        <v>1</v>
      </c>
      <c r="AB18" s="66">
        <f>апрель!AB17+май!AB17+июнь!AB17</f>
        <v>1</v>
      </c>
      <c r="AC18" s="66"/>
      <c r="AD18" s="66">
        <f>апрель!AD17+май!AD17+июнь!AD17</f>
        <v>2</v>
      </c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>
        <f>апрель!AO17+май!AO17+июнь!AO17</f>
        <v>5</v>
      </c>
      <c r="AP18" s="59"/>
      <c r="AQ18" s="59"/>
    </row>
    <row r="19" spans="1:43" s="6" customFormat="1" ht="13.5" thickBot="1">
      <c r="A19" s="12" t="s">
        <v>33</v>
      </c>
      <c r="B19" s="66"/>
      <c r="C19" s="66"/>
      <c r="D19" s="66"/>
      <c r="E19" s="66"/>
      <c r="F19" s="66"/>
      <c r="G19" s="66"/>
      <c r="H19" s="66"/>
      <c r="I19" s="66">
        <f>апрель!I18+май!I18+июнь!I18</f>
        <v>1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>
        <f>апрель!Z18+май!Z18+июнь!Z18</f>
        <v>4</v>
      </c>
      <c r="AA19" s="66">
        <f>апрель!AA18+май!AA18+июнь!AA18</f>
        <v>1</v>
      </c>
      <c r="AB19" s="66">
        <f>апрель!AB18+май!AB18+июнь!AB18</f>
        <v>1</v>
      </c>
      <c r="AC19" s="66"/>
      <c r="AD19" s="66">
        <f>апрель!AD18+май!AD18+июнь!AD18</f>
        <v>2</v>
      </c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>
        <f>апрель!AO18+май!AO18+июнь!AO18</f>
        <v>5</v>
      </c>
      <c r="AP19" s="54"/>
      <c r="AQ19" s="54"/>
    </row>
    <row r="20" spans="1:43" s="6" customFormat="1" ht="13.5" thickBot="1">
      <c r="A20" s="12" t="s">
        <v>34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>
        <f>апрель!AO19+май!AO19+июнь!AO19</f>
        <v>0</v>
      </c>
      <c r="AP20" s="54"/>
      <c r="AQ20" s="54"/>
    </row>
    <row r="21" spans="1:43" s="40" customFormat="1" ht="13.5" thickBot="1">
      <c r="A21" s="10" t="s">
        <v>55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>
        <f>апрель!AO20+май!AO20+июнь!AO20</f>
        <v>0</v>
      </c>
      <c r="AP21" s="59"/>
      <c r="AQ21" s="59"/>
    </row>
    <row r="22" spans="1:43" s="6" customFormat="1" ht="13.5" thickBot="1">
      <c r="A22" s="12" t="s">
        <v>35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>
        <f>апрель!AO21+май!AO21+июнь!AO21</f>
        <v>0</v>
      </c>
      <c r="AP22" s="54"/>
      <c r="AQ22" s="54"/>
    </row>
    <row r="23" spans="1:43" s="6" customFormat="1" ht="13.5" thickBot="1">
      <c r="A23" s="12" t="s">
        <v>34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>
        <f>апрель!AO22+май!AO22+июнь!AO22</f>
        <v>0</v>
      </c>
      <c r="AP23" s="54"/>
      <c r="AQ23" s="54"/>
    </row>
    <row r="24" spans="1:43" s="35" customFormat="1" ht="13.5" thickBot="1">
      <c r="A24" s="10" t="s">
        <v>36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>
        <f>апрель!AO23+май!AO23+июнь!AO23</f>
        <v>0</v>
      </c>
      <c r="AP24" s="59"/>
      <c r="AQ24" s="59"/>
    </row>
    <row r="25" spans="1:41" ht="12.75">
      <c r="A25" s="52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2"/>
      <c r="S25" s="52"/>
      <c r="T25" s="52"/>
      <c r="U25" s="48"/>
      <c r="V25" s="55"/>
      <c r="W25" s="55"/>
      <c r="X25" s="55"/>
      <c r="Y25" s="55"/>
      <c r="Z25" s="56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52"/>
    </row>
    <row r="26" spans="18:41" ht="12.75">
      <c r="R26" s="4"/>
      <c r="S26" s="41"/>
      <c r="T26" s="4"/>
      <c r="U26" s="7"/>
      <c r="V26" s="38"/>
      <c r="W26" s="4"/>
      <c r="X26" s="4"/>
      <c r="Y26" s="4"/>
      <c r="Z26" s="36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2"/>
    </row>
    <row r="27" spans="21:41" ht="12.75">
      <c r="U27" s="7"/>
      <c r="Z27" s="36"/>
      <c r="AA27" s="7"/>
      <c r="AB27" s="7"/>
      <c r="AC27" s="7"/>
      <c r="AD27" s="48"/>
      <c r="AE27" s="49"/>
      <c r="AF27" s="7"/>
      <c r="AG27" s="7"/>
      <c r="AH27" s="7"/>
      <c r="AI27" s="7"/>
      <c r="AJ27" s="7"/>
      <c r="AK27" s="7"/>
      <c r="AL27" s="7"/>
      <c r="AM27" s="7"/>
      <c r="AN27" s="7"/>
      <c r="AO27" s="52"/>
    </row>
    <row r="28" spans="21:41" ht="12.75">
      <c r="U28" s="7"/>
      <c r="Z28" s="3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2"/>
    </row>
    <row r="29" spans="21:41" ht="12.75">
      <c r="U29" s="7"/>
      <c r="Z29" s="3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2"/>
    </row>
    <row r="30" spans="21:41" ht="12.75">
      <c r="U30" s="7"/>
      <c r="Z30" s="3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52"/>
    </row>
    <row r="31" spans="21:41" ht="12.75">
      <c r="U31" s="7"/>
      <c r="Z31" s="3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2"/>
    </row>
    <row r="32" spans="21:41" ht="12.75">
      <c r="U32" s="7"/>
      <c r="Z32" s="3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2"/>
    </row>
    <row r="33" spans="21:41" ht="12.75">
      <c r="U33" s="7"/>
      <c r="Z33" s="3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2"/>
    </row>
    <row r="34" spans="21:41" ht="12.75">
      <c r="U34" s="7"/>
      <c r="Z34" s="3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2"/>
    </row>
    <row r="35" spans="21:41" ht="12.75">
      <c r="U35" s="7"/>
      <c r="Z35" s="3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52"/>
    </row>
    <row r="36" spans="21:41" ht="12.75">
      <c r="U36" s="7"/>
      <c r="Z36" s="3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52"/>
    </row>
    <row r="37" spans="21:41" ht="12.75">
      <c r="U37" s="7"/>
      <c r="Z37" s="3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52"/>
    </row>
    <row r="38" spans="21:41" ht="12.75">
      <c r="U38" s="7"/>
      <c r="Z38" s="3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52"/>
    </row>
    <row r="39" spans="21:41" ht="12.75">
      <c r="U39" s="7"/>
      <c r="Z39" s="3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52"/>
    </row>
    <row r="40" spans="21:41" ht="12.75">
      <c r="U40" s="7"/>
      <c r="Z40" s="3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52"/>
    </row>
    <row r="41" spans="21:41" ht="12.75">
      <c r="U41" s="7"/>
      <c r="Z41" s="36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52"/>
    </row>
    <row r="42" spans="21:41" ht="12.75">
      <c r="U42" s="8"/>
      <c r="Z42" s="37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52"/>
    </row>
    <row r="43" ht="12.75">
      <c r="AO43" s="52"/>
    </row>
    <row r="44" ht="12.75">
      <c r="AO44" s="52"/>
    </row>
    <row r="45" ht="12.75">
      <c r="AO45" s="52"/>
    </row>
    <row r="46" ht="12.75">
      <c r="AO46" s="52"/>
    </row>
    <row r="47" ht="12.75">
      <c r="AO47" s="52"/>
    </row>
    <row r="48" ht="12.75">
      <c r="AO48" s="52"/>
    </row>
    <row r="49" ht="12.75">
      <c r="AO49" s="52"/>
    </row>
    <row r="50" ht="12.75">
      <c r="AO50" s="52"/>
    </row>
    <row r="51" ht="12.75">
      <c r="AO51" s="52"/>
    </row>
    <row r="52" ht="12.75">
      <c r="AO52" s="52"/>
    </row>
    <row r="53" ht="12.75">
      <c r="AO53" s="52"/>
    </row>
    <row r="54" ht="12.75">
      <c r="AO54" s="52"/>
    </row>
    <row r="55" ht="12.75">
      <c r="AO55" s="52"/>
    </row>
    <row r="56" ht="12.75">
      <c r="AO56" s="52"/>
    </row>
    <row r="57" ht="12.75">
      <c r="AO57" s="52"/>
    </row>
    <row r="58" ht="12.75">
      <c r="AO58" s="52"/>
    </row>
    <row r="59" ht="12.75">
      <c r="AO59" s="52"/>
    </row>
    <row r="60" ht="12.75">
      <c r="AO60" s="52"/>
    </row>
    <row r="61" ht="12.75">
      <c r="AO61" s="52"/>
    </row>
    <row r="62" ht="12.75">
      <c r="AO62" s="52"/>
    </row>
    <row r="63" ht="12.75">
      <c r="AO63" s="52"/>
    </row>
    <row r="64" ht="12.75">
      <c r="AO64" s="52"/>
    </row>
    <row r="65" ht="12.75">
      <c r="AO65" s="52"/>
    </row>
    <row r="66" ht="12.75">
      <c r="AO66" s="52"/>
    </row>
    <row r="69" spans="21:40" ht="12.75">
      <c r="U69" s="4"/>
      <c r="Z69" s="38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1:40" ht="12.75">
      <c r="U70" s="4"/>
      <c r="Z70" s="38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1:40" ht="12.75">
      <c r="U71" s="4"/>
      <c r="Z71" s="38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1:40" ht="12.75">
      <c r="U72" s="4"/>
      <c r="Z72" s="38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1:40" ht="12.75">
      <c r="U73" s="4"/>
      <c r="Z73" s="38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21:40" ht="12.75">
      <c r="U74" s="4"/>
      <c r="Z74" s="38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21:40" ht="12.75">
      <c r="U75" s="4"/>
      <c r="Z75" s="38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21:40" ht="12.75">
      <c r="U76" s="4"/>
      <c r="Z76" s="38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21:40" ht="12.75">
      <c r="U77" s="4"/>
      <c r="Z77" s="38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21:40" ht="12.75">
      <c r="U78" s="4"/>
      <c r="Z78" s="38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21:40" ht="12.75">
      <c r="U79" s="4"/>
      <c r="Z79" s="38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21:41" ht="12.75">
      <c r="U80" s="4"/>
      <c r="Z80" s="38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2"/>
    </row>
    <row r="81" spans="21:41" ht="12.75">
      <c r="U81" s="4"/>
      <c r="Z81" s="38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52"/>
    </row>
    <row r="82" ht="12.75">
      <c r="AO82" s="52"/>
    </row>
    <row r="83" ht="12.75">
      <c r="AO83" s="52"/>
    </row>
    <row r="84" ht="12.75">
      <c r="AO84" s="52"/>
    </row>
    <row r="85" ht="12.75">
      <c r="AO85" s="52"/>
    </row>
    <row r="86" ht="12.75">
      <c r="AO86" s="52"/>
    </row>
    <row r="87" ht="12.75">
      <c r="AO87" s="52"/>
    </row>
    <row r="88" ht="12.75">
      <c r="AO88" s="52"/>
    </row>
    <row r="89" ht="12.75">
      <c r="AO89" s="52"/>
    </row>
    <row r="90" ht="12.75">
      <c r="AO90" s="52"/>
    </row>
    <row r="91" ht="12.75">
      <c r="AO91" s="52"/>
    </row>
    <row r="92" ht="12.75">
      <c r="AO92" s="52"/>
    </row>
    <row r="93" ht="12.75">
      <c r="AO93" s="52"/>
    </row>
    <row r="94" ht="12.75">
      <c r="AO94" s="52"/>
    </row>
    <row r="95" ht="12.75">
      <c r="AO95" s="52"/>
    </row>
    <row r="96" ht="12.75">
      <c r="AO96" s="52"/>
    </row>
    <row r="97" ht="12.75">
      <c r="AO97" s="52"/>
    </row>
    <row r="98" ht="12.75">
      <c r="AO98" s="52"/>
    </row>
    <row r="99" ht="12.75">
      <c r="AO99" s="52"/>
    </row>
    <row r="100" ht="12.75">
      <c r="AO100" s="52"/>
    </row>
    <row r="101" ht="12.75">
      <c r="AO101" s="52"/>
    </row>
    <row r="102" ht="12.75">
      <c r="AO102" s="52"/>
    </row>
    <row r="103" ht="12.75">
      <c r="AO103" s="52"/>
    </row>
    <row r="104" ht="12.75">
      <c r="AO104" s="52"/>
    </row>
    <row r="105" ht="12.75">
      <c r="AO105" s="52"/>
    </row>
    <row r="106" ht="12.75">
      <c r="AO106" s="52"/>
    </row>
    <row r="107" ht="12.75">
      <c r="AO107" s="52"/>
    </row>
    <row r="108" ht="12.75">
      <c r="AO108" s="52"/>
    </row>
    <row r="109" ht="12.75">
      <c r="AO109" s="52"/>
    </row>
    <row r="110" ht="12.75">
      <c r="AO110" s="52"/>
    </row>
  </sheetData>
  <mergeCells count="2">
    <mergeCell ref="A1:Y1"/>
    <mergeCell ref="AJ2:AO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T109"/>
  <sheetViews>
    <sheetView workbookViewId="0" topLeftCell="A1">
      <pane xSplit="1" ySplit="2" topLeftCell="P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1" sqref="AC1:AC16384"/>
    </sheetView>
  </sheetViews>
  <sheetFormatPr defaultColWidth="9.00390625" defaultRowHeight="12.75"/>
  <cols>
    <col min="1" max="1" width="37.25390625" style="1" customWidth="1"/>
    <col min="2" max="2" width="4.625" style="2" customWidth="1"/>
    <col min="3" max="5" width="3.25390625" style="2" customWidth="1"/>
    <col min="6" max="8" width="4.125" style="2" customWidth="1"/>
    <col min="9" max="9" width="3.25390625" style="2" customWidth="1"/>
    <col min="10" max="10" width="2.875" style="2" customWidth="1"/>
    <col min="11" max="11" width="4.125" style="2" customWidth="1"/>
    <col min="12" max="13" width="3.25390625" style="2" customWidth="1"/>
    <col min="14" max="14" width="2.75390625" style="2" customWidth="1"/>
    <col min="15" max="16" width="3.875" style="2" customWidth="1"/>
    <col min="17" max="17" width="3.375" style="2" customWidth="1"/>
    <col min="18" max="18" width="3.00390625" style="2" customWidth="1"/>
    <col min="19" max="19" width="3.375" style="3" customWidth="1"/>
    <col min="20" max="20" width="4.125" style="2" customWidth="1"/>
    <col min="21" max="21" width="3.875" style="2" customWidth="1"/>
    <col min="22" max="22" width="4.125" style="35" customWidth="1"/>
    <col min="23" max="23" width="3.625" style="2" customWidth="1"/>
    <col min="24" max="24" width="3.125" style="2" customWidth="1"/>
    <col min="25" max="25" width="3.375" style="2" customWidth="1"/>
    <col min="26" max="26" width="4.75390625" style="35" customWidth="1"/>
    <col min="27" max="27" width="3.625" style="2" customWidth="1"/>
    <col min="28" max="29" width="3.375" style="2" customWidth="1"/>
    <col min="30" max="30" width="4.375" style="2" customWidth="1"/>
    <col min="31" max="31" width="3.00390625" style="2" customWidth="1"/>
    <col min="32" max="32" width="3.25390625" style="2" customWidth="1"/>
    <col min="33" max="33" width="3.625" style="2" customWidth="1"/>
    <col min="34" max="35" width="3.25390625" style="2" customWidth="1"/>
    <col min="36" max="36" width="3.625" style="2" customWidth="1"/>
    <col min="37" max="39" width="4.00390625" style="2" customWidth="1"/>
    <col min="40" max="40" width="4.375" style="2" customWidth="1"/>
    <col min="41" max="41" width="5.375" style="54" customWidth="1"/>
    <col min="42" max="42" width="5.75390625" style="54" customWidth="1"/>
    <col min="43" max="43" width="9.125" style="54" customWidth="1"/>
    <col min="44" max="16384" width="9.125" style="2" customWidth="1"/>
  </cols>
  <sheetData>
    <row r="1" spans="1:40" ht="13.5" customHeight="1" thickBot="1">
      <c r="A1" s="168" t="s">
        <v>72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68"/>
      <c r="X1" s="168"/>
      <c r="Y1" s="168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2" ht="108" customHeight="1" thickBot="1">
      <c r="A2" s="9" t="s">
        <v>0</v>
      </c>
      <c r="B2" s="14" t="s">
        <v>1</v>
      </c>
      <c r="C2" s="14" t="s">
        <v>41</v>
      </c>
      <c r="D2" s="15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  <c r="K2" s="16" t="s">
        <v>9</v>
      </c>
      <c r="L2" s="16" t="s">
        <v>10</v>
      </c>
      <c r="M2" s="17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8" t="s">
        <v>18</v>
      </c>
      <c r="T2" s="27" t="s">
        <v>19</v>
      </c>
      <c r="U2" s="34" t="s">
        <v>20</v>
      </c>
      <c r="V2" s="62" t="s">
        <v>17</v>
      </c>
      <c r="W2" s="63" t="s">
        <v>37</v>
      </c>
      <c r="X2" s="16" t="s">
        <v>38</v>
      </c>
      <c r="Y2" s="27" t="s">
        <v>39</v>
      </c>
      <c r="Z2" s="64" t="s">
        <v>42</v>
      </c>
      <c r="AA2" s="34" t="s">
        <v>43</v>
      </c>
      <c r="AB2" s="34" t="s">
        <v>44</v>
      </c>
      <c r="AC2" s="34"/>
      <c r="AD2" s="34" t="s">
        <v>45</v>
      </c>
      <c r="AE2" s="34" t="s">
        <v>46</v>
      </c>
      <c r="AF2" s="34" t="s">
        <v>47</v>
      </c>
      <c r="AG2" s="34" t="s">
        <v>51</v>
      </c>
      <c r="AH2" s="34" t="s">
        <v>48</v>
      </c>
      <c r="AI2" s="34" t="s">
        <v>50</v>
      </c>
      <c r="AJ2" s="34" t="s">
        <v>52</v>
      </c>
      <c r="AK2" s="34" t="s">
        <v>53</v>
      </c>
      <c r="AL2" s="34" t="s">
        <v>62</v>
      </c>
      <c r="AM2" s="145" t="s">
        <v>68</v>
      </c>
      <c r="AN2" s="34" t="s">
        <v>49</v>
      </c>
      <c r="AO2" s="149" t="s">
        <v>40</v>
      </c>
      <c r="AP2" s="147" t="s">
        <v>71</v>
      </c>
    </row>
    <row r="3" spans="1:42" ht="17.25" customHeight="1" thickBot="1">
      <c r="A3" s="10" t="s">
        <v>56</v>
      </c>
      <c r="B3" s="66">
        <f>'1 кв. 2009'!B3+апрель!B3+май!B3+июнь!B3</f>
        <v>17</v>
      </c>
      <c r="C3" s="66">
        <f>'1 кв. 2009'!C3+апрель!C3+май!C3+июнь!C3</f>
        <v>5</v>
      </c>
      <c r="D3" s="66"/>
      <c r="E3" s="66">
        <f>'1 кв. 2009'!E3+апрель!E3+май!E3+июнь!E3</f>
        <v>1</v>
      </c>
      <c r="F3" s="66">
        <f>'1 кв. 2009'!F3+апрель!F3+май!F3+июнь!F3</f>
        <v>4</v>
      </c>
      <c r="G3" s="66"/>
      <c r="H3" s="66">
        <f>'1 кв. 2009'!H3+апрель!H3+май!H3+июнь!H3</f>
        <v>20</v>
      </c>
      <c r="I3" s="66">
        <f>'1 кв. 2009'!I3+апрель!I3+май!I3+июнь!I3</f>
        <v>23</v>
      </c>
      <c r="J3" s="66"/>
      <c r="K3" s="66">
        <f>'1 кв. 2009'!K3+апрель!K3+май!K3+июнь!K3</f>
        <v>6</v>
      </c>
      <c r="L3" s="66">
        <f>'1 кв. 2009'!L3+апрель!L3+май!L3+июнь!L3</f>
        <v>1</v>
      </c>
      <c r="M3" s="66">
        <f>'1 кв. 2009'!M3+апрель!M3+май!M3+июнь!M3</f>
        <v>1</v>
      </c>
      <c r="N3" s="66"/>
      <c r="O3" s="66">
        <f>'1 кв. 2009'!O3+апрель!O3+май!O3+июнь!O3</f>
        <v>1</v>
      </c>
      <c r="P3" s="66">
        <f>'1 кв. 2009'!P3+апрель!P3+май!P3+июнь!P3</f>
        <v>2</v>
      </c>
      <c r="Q3" s="66">
        <f>'1 кв. 2009'!Q3+апрель!Q3+май!Q3+июнь!Q3</f>
        <v>6</v>
      </c>
      <c r="R3" s="66"/>
      <c r="S3" s="66">
        <f>'1 кв. 2009'!S3+апрель!S3+май!S3+июнь!S3</f>
        <v>1</v>
      </c>
      <c r="T3" s="66">
        <f>'1 кв. 2009'!T3+апрель!T3+май!T3+июнь!T3</f>
        <v>6</v>
      </c>
      <c r="U3" s="66">
        <f>'1 кв. 2009'!U3+апрель!U3+май!U3+июнь!U3</f>
        <v>6</v>
      </c>
      <c r="V3" s="66">
        <f>'1 кв. 2009'!V3+апрель!V3+май!V3+июнь!V3</f>
        <v>13</v>
      </c>
      <c r="W3" s="66">
        <f>'1 кв. 2009'!W3+апрель!W3+май!W3+июнь!W3</f>
        <v>5</v>
      </c>
      <c r="X3" s="66">
        <f>'1 кв. 2009'!X3+апрель!X3+май!X3+июнь!X3</f>
        <v>4</v>
      </c>
      <c r="Y3" s="66">
        <f>'1 кв. 2009'!Y3+апрель!Y3+май!Y3+июнь!Y3</f>
        <v>4</v>
      </c>
      <c r="Z3" s="66">
        <f>'1 кв. 2009'!Z3+апрель!Z3+май!Z3+июнь!Z3</f>
        <v>59</v>
      </c>
      <c r="AA3" s="66">
        <f>'1 кв. 2009'!AA3+апрель!AA3+май!AA3+июнь!AA3</f>
        <v>10</v>
      </c>
      <c r="AB3" s="66">
        <f>'1 кв. 2009'!AB3+апрель!AB3+май!AB3+июнь!AB3</f>
        <v>10</v>
      </c>
      <c r="AC3" s="66"/>
      <c r="AD3" s="66">
        <f>'1 кв. 2009'!AD3+апрель!AD3+май!AD3+июнь!AD3</f>
        <v>11</v>
      </c>
      <c r="AE3" s="66">
        <f>'1 кв. 2009'!AE3+апрель!AE3+май!AE3+июнь!AE3</f>
        <v>2</v>
      </c>
      <c r="AF3" s="66">
        <f>'1 кв. 2009'!AF3+апрель!AF3+май!AF3+июнь!AF3</f>
        <v>3</v>
      </c>
      <c r="AG3" s="66">
        <f>'1 кв. 2009'!AG3+апрель!AG3+май!AG3+июнь!AG3</f>
        <v>1</v>
      </c>
      <c r="AH3" s="66">
        <f>'1 кв. 2009'!AH3+апрель!AH3+май!AH3+июнь!AH3</f>
        <v>4</v>
      </c>
      <c r="AI3" s="66">
        <f>'1 кв. 2009'!AI3+апрель!AI3+май!AI3+июнь!AI3</f>
        <v>2</v>
      </c>
      <c r="AJ3" s="66">
        <f>'1 кв. 2009'!AJ3+апрель!AJ3+май!AJ3+июнь!AJ3</f>
        <v>6</v>
      </c>
      <c r="AK3" s="66">
        <f>'1 кв. 2009'!AK3+апрель!AK3+май!AK3+июнь!AK3</f>
        <v>4</v>
      </c>
      <c r="AL3" s="66">
        <f>'1 кв. 2009'!AL3+апрель!AL3+май!AL3+июнь!AL3</f>
        <v>2</v>
      </c>
      <c r="AM3" s="66">
        <f>'1 кв. 2009'!AM3+апрель!AM3+май!AM3+июнь!AM3</f>
        <v>0</v>
      </c>
      <c r="AN3" s="66">
        <f>'1 кв. 2009'!AN3+апрель!AN3+май!AN3+июнь!AN3</f>
        <v>1</v>
      </c>
      <c r="AO3" s="126">
        <f>'1 кв. 2009'!AO3+апрель!AO3+май!AO3+июнь!AO3</f>
        <v>164</v>
      </c>
      <c r="AP3" s="150">
        <v>11.4</v>
      </c>
    </row>
    <row r="4" spans="1:72" s="6" customFormat="1" ht="13.5" thickBot="1">
      <c r="A4" s="10" t="s">
        <v>58</v>
      </c>
      <c r="B4" s="66">
        <f>'1 кв. 2009'!B4+апрель!B4+май!B4+июнь!B4</f>
        <v>12</v>
      </c>
      <c r="C4" s="66">
        <f>'1 кв. 2009'!C4+апрель!C4+май!C4+июнь!C4</f>
        <v>3</v>
      </c>
      <c r="D4" s="66"/>
      <c r="E4" s="66">
        <f>'1 кв. 2009'!E4+апрель!E4+май!E4+июнь!E4</f>
        <v>1</v>
      </c>
      <c r="F4" s="66">
        <f>'1 кв. 2009'!F4+апрель!F4+май!F4+июнь!F4</f>
        <v>4</v>
      </c>
      <c r="G4" s="66"/>
      <c r="H4" s="66">
        <f>'1 кв. 2009'!H4+апрель!H4+май!H4+июнь!H4</f>
        <v>11</v>
      </c>
      <c r="I4" s="66">
        <f>'1 кв. 2009'!I4+апрель!I4+май!I4+июнь!I4</f>
        <v>10</v>
      </c>
      <c r="J4" s="66"/>
      <c r="K4" s="66">
        <f>'1 кв. 2009'!K4+апрель!K4+май!K4+июнь!K4</f>
        <v>3</v>
      </c>
      <c r="L4" s="66">
        <f>'1 кв. 2009'!L4+апрель!L4+май!L4+июнь!L4</f>
        <v>1</v>
      </c>
      <c r="M4" s="66"/>
      <c r="N4" s="66"/>
      <c r="O4" s="66">
        <f>'1 кв. 2009'!O4+апрель!O4+май!O4+июнь!O4</f>
        <v>1</v>
      </c>
      <c r="P4" s="66">
        <f>'1 кв. 2009'!P4+апрель!P4+май!P4+июнь!P4</f>
        <v>2</v>
      </c>
      <c r="Q4" s="66">
        <f>'1 кв. 2009'!Q4+апрель!Q4+май!Q4+июнь!Q4</f>
        <v>3</v>
      </c>
      <c r="R4" s="66"/>
      <c r="S4" s="66">
        <f>'1 кв. 2009'!S4+апрель!S4+май!S4+июнь!S4</f>
        <v>1</v>
      </c>
      <c r="T4" s="66">
        <f>'1 кв. 2009'!T4+апрель!T4+май!T4+июнь!T4</f>
        <v>4</v>
      </c>
      <c r="U4" s="66">
        <f>'1 кв. 2009'!U4+апрель!U4+май!U4+июнь!U4</f>
        <v>3</v>
      </c>
      <c r="V4" s="66">
        <f>'1 кв. 2009'!V4+апрель!V4+май!V4+июнь!V4</f>
        <v>6</v>
      </c>
      <c r="W4" s="66">
        <f>'1 кв. 2009'!W4+апрель!W4+май!W4+июнь!W4</f>
        <v>5</v>
      </c>
      <c r="X4" s="66"/>
      <c r="Y4" s="66">
        <f>'1 кв. 2009'!Y4+апрель!Y4+май!Y4+июнь!Y4</f>
        <v>1</v>
      </c>
      <c r="Z4" s="66">
        <f>'1 кв. 2009'!Z4+апрель!Z4+май!Z4+июнь!Z4</f>
        <v>27</v>
      </c>
      <c r="AA4" s="66">
        <f>'1 кв. 2009'!AA4+апрель!AA4+май!AA4+июнь!AA4</f>
        <v>5</v>
      </c>
      <c r="AB4" s="66">
        <f>'1 кв. 2009'!AB4+апрель!AB4+май!AB4+июнь!AB4</f>
        <v>6</v>
      </c>
      <c r="AC4" s="66"/>
      <c r="AD4" s="66">
        <f>'1 кв. 2009'!AD4+апрель!AD4+май!AD4+июнь!AD4</f>
        <v>4</v>
      </c>
      <c r="AE4" s="66">
        <f>'1 кв. 2009'!AE4+апрель!AE4+май!AE4+июнь!AE4</f>
        <v>0</v>
      </c>
      <c r="AF4" s="66">
        <f>'1 кв. 2009'!AF4+апрель!AF4+май!AF4+июнь!AF4</f>
        <v>1</v>
      </c>
      <c r="AG4" s="66">
        <f>'1 кв. 2009'!AG4+апрель!AG4+май!AG4+июнь!AG4</f>
        <v>1</v>
      </c>
      <c r="AH4" s="66">
        <f>'1 кв. 2009'!AH4+апрель!AH4+май!AH4+июнь!AH4</f>
        <v>1</v>
      </c>
      <c r="AI4" s="66">
        <f>'1 кв. 2009'!AI4+апрель!AI4+май!AI4+июнь!AI4</f>
        <v>1</v>
      </c>
      <c r="AJ4" s="66">
        <f>'1 кв. 2009'!AJ4+апрель!AJ4+май!AJ4+июнь!AJ4</f>
        <v>4</v>
      </c>
      <c r="AK4" s="66">
        <f>'1 кв. 2009'!AK4+апрель!AK4+май!AK4+июнь!AK4</f>
        <v>2</v>
      </c>
      <c r="AL4" s="66">
        <f>'1 кв. 2009'!AL4+апрель!AL4+май!AL4+июнь!AL4</f>
        <v>1</v>
      </c>
      <c r="AM4" s="66">
        <f>'1 кв. 2009'!AM4+апрель!AM4+май!AM4+июнь!AM4</f>
        <v>0</v>
      </c>
      <c r="AN4" s="66">
        <f>'1 кв. 2009'!AN4+апрель!AN4+май!AN4+июнь!AN4</f>
        <v>1</v>
      </c>
      <c r="AO4" s="126">
        <f>'1 кв. 2009'!AO4+апрель!AO4+май!AO4+июнь!AO4</f>
        <v>103</v>
      </c>
      <c r="AP4" s="150">
        <v>7.2</v>
      </c>
      <c r="AQ4" s="58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43" s="6" customFormat="1" ht="13.5" thickBot="1">
      <c r="A5" s="10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126"/>
      <c r="AP5" s="151"/>
      <c r="AQ5" s="54"/>
    </row>
    <row r="6" spans="1:43" s="6" customFormat="1" ht="13.5" thickBot="1">
      <c r="A6" s="11" t="s">
        <v>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126"/>
      <c r="AP6" s="150"/>
      <c r="AQ6" s="54"/>
    </row>
    <row r="7" spans="1:43" s="6" customFormat="1" ht="13.5" thickBot="1">
      <c r="A7" s="12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126"/>
      <c r="AP7" s="151"/>
      <c r="AQ7" s="54"/>
    </row>
    <row r="8" spans="1:43" s="40" customFormat="1" ht="13.5" thickBot="1">
      <c r="A8" s="10" t="s">
        <v>24</v>
      </c>
      <c r="B8" s="66"/>
      <c r="C8" s="66"/>
      <c r="D8" s="66"/>
      <c r="E8" s="66"/>
      <c r="F8" s="66"/>
      <c r="G8" s="66"/>
      <c r="H8" s="66">
        <f>'1 кв. 2009'!H8+апрель!H8+май!H8+июнь!H8</f>
        <v>1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>
        <f>'1 кв. 2009'!S8+апрель!S8+май!S8+июнь!S8</f>
        <v>1</v>
      </c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126">
        <f>'1 кв. 2009'!AO8+апрель!AO8+май!AO8+июнь!AO8</f>
        <v>2</v>
      </c>
      <c r="AP8" s="152">
        <v>0.13</v>
      </c>
      <c r="AQ8" s="59"/>
    </row>
    <row r="9" spans="1:43" s="40" customFormat="1" ht="13.5" thickBot="1">
      <c r="A9" s="10" t="s">
        <v>25</v>
      </c>
      <c r="B9" s="66"/>
      <c r="C9" s="66">
        <f>'1 кв. 2009'!C9+апрель!C9+май!C9+июнь!C9</f>
        <v>1</v>
      </c>
      <c r="D9" s="66"/>
      <c r="E9" s="66"/>
      <c r="F9" s="66"/>
      <c r="G9" s="66"/>
      <c r="H9" s="66"/>
      <c r="I9" s="66">
        <f>'1 кв. 2009'!I9+апрель!I9+май!I9+июнь!I9</f>
        <v>3</v>
      </c>
      <c r="J9" s="66"/>
      <c r="K9" s="66"/>
      <c r="L9" s="66"/>
      <c r="M9" s="66"/>
      <c r="N9" s="66"/>
      <c r="O9" s="66"/>
      <c r="P9" s="66">
        <f>'1 кв. 2009'!P9+апрель!P9+май!P9+июнь!P9</f>
        <v>1</v>
      </c>
      <c r="Q9" s="66"/>
      <c r="R9" s="66"/>
      <c r="S9" s="66"/>
      <c r="T9" s="66"/>
      <c r="U9" s="66">
        <f>'1 кв. 2009'!U9+апрель!U9+май!U9+июнь!U9</f>
        <v>1</v>
      </c>
      <c r="V9" s="66">
        <f>'1 кв. 2009'!V9+апрель!V9+май!V9+июнь!V9</f>
        <v>2</v>
      </c>
      <c r="W9" s="66">
        <f>'1 кв. 2009'!W9+апрель!W9+май!W9+июнь!W9</f>
        <v>2</v>
      </c>
      <c r="X9" s="66"/>
      <c r="Y9" s="66"/>
      <c r="Z9" s="66">
        <f>'1 кв. 2009'!Z9+апрель!Z9+май!Z9+июнь!Z9</f>
        <v>8</v>
      </c>
      <c r="AA9" s="66">
        <f>'1 кв. 2009'!AA9+апрель!AA9+май!AA9+июнь!AA9</f>
        <v>1</v>
      </c>
      <c r="AB9" s="66">
        <f>'1 кв. 2009'!AB9+апрель!AB9+май!AB9+июнь!AB9</f>
        <v>2</v>
      </c>
      <c r="AC9" s="66"/>
      <c r="AD9" s="66"/>
      <c r="AE9" s="66"/>
      <c r="AF9" s="66">
        <f>'1 кв. 2009'!AF9+апрель!AF9+май!AF9+июнь!AF9</f>
        <v>1</v>
      </c>
      <c r="AG9" s="66">
        <f>'1 кв. 2009'!AG9+апрель!AG9+май!AG9+июнь!AG9</f>
        <v>1</v>
      </c>
      <c r="AH9" s="66"/>
      <c r="AI9" s="66"/>
      <c r="AJ9" s="66">
        <f>'1 кв. 2009'!AJ9+апрель!AJ9+май!AJ9+июнь!AJ9</f>
        <v>2</v>
      </c>
      <c r="AK9" s="66"/>
      <c r="AL9" s="66">
        <f>'1 кв. 2009'!AL9+апрель!AL9+май!AL9+июнь!AL9</f>
        <v>1</v>
      </c>
      <c r="AM9" s="66"/>
      <c r="AN9" s="66"/>
      <c r="AO9" s="126">
        <f>'1 кв. 2009'!AO9+апрель!AO9+май!AO9+июнь!AO9</f>
        <v>16</v>
      </c>
      <c r="AP9" s="151">
        <v>1.11</v>
      </c>
      <c r="AQ9" s="59"/>
    </row>
    <row r="10" spans="1:42" ht="13.5" thickBot="1">
      <c r="A10" s="13" t="s">
        <v>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126">
        <f>'1 кв. 2009'!AO10+апрель!AO10+май!AO10+июнь!AO10</f>
        <v>0</v>
      </c>
      <c r="AP10" s="150"/>
    </row>
    <row r="11" spans="1:43" s="40" customFormat="1" ht="13.5" thickBot="1">
      <c r="A11" s="10" t="s">
        <v>27</v>
      </c>
      <c r="B11" s="66">
        <f>'1 кв. 2009'!B11+апрель!B11+май!B11+июнь!B11</f>
        <v>2</v>
      </c>
      <c r="C11" s="66"/>
      <c r="D11" s="66"/>
      <c r="E11" s="66"/>
      <c r="F11" s="66"/>
      <c r="G11" s="66"/>
      <c r="H11" s="66"/>
      <c r="I11" s="66">
        <f>'1 кв. 2009'!I11+апрель!I11+май!I11+июнь!I11</f>
        <v>1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>
        <f>'1 кв. 2009'!Z11+апрель!Z11+май!Z11+июнь!Z11</f>
        <v>1</v>
      </c>
      <c r="AA11" s="66">
        <f>'1 кв. 2009'!AA11+апрель!AA11+май!AA11+июнь!AA11</f>
        <v>1</v>
      </c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126">
        <f>'1 кв. 2009'!AO11+апрель!AO11+май!AO11+июнь!AO11</f>
        <v>4</v>
      </c>
      <c r="AP11" s="151">
        <v>0.27</v>
      </c>
      <c r="AQ11" s="59"/>
    </row>
    <row r="12" spans="1:43" s="40" customFormat="1" ht="13.5" thickBot="1">
      <c r="A12" s="10" t="s">
        <v>28</v>
      </c>
      <c r="B12" s="66"/>
      <c r="C12" s="66">
        <f>'1 кв. 2009'!C12+апрель!C12+май!C12+июнь!C12</f>
        <v>1</v>
      </c>
      <c r="D12" s="66"/>
      <c r="E12" s="66">
        <f>'1 кв. 2009'!E12+апрель!E12+май!E12+июнь!E12</f>
        <v>1</v>
      </c>
      <c r="F12" s="66">
        <f>'1 кв. 2009'!F12+апрель!F12+май!F12+июнь!F12</f>
        <v>1</v>
      </c>
      <c r="G12" s="66"/>
      <c r="H12" s="66"/>
      <c r="I12" s="66"/>
      <c r="J12" s="66"/>
      <c r="K12" s="66">
        <f>'1 кв. 2009'!K12+апрель!K12+май!K12+июнь!K12</f>
        <v>1</v>
      </c>
      <c r="L12" s="66"/>
      <c r="M12" s="66"/>
      <c r="N12" s="66"/>
      <c r="O12" s="66">
        <f>'1 кв. 2009'!O12+апрель!O12+май!O12+июнь!O12</f>
        <v>1</v>
      </c>
      <c r="P12" s="66">
        <f>'1 кв. 2009'!P12+апрель!P12+май!P12+июнь!P12</f>
        <v>1</v>
      </c>
      <c r="Q12" s="66">
        <f>'1 кв. 2009'!Q12+апрель!Q12+май!Q12+июнь!Q12</f>
        <v>1</v>
      </c>
      <c r="R12" s="66"/>
      <c r="S12" s="66"/>
      <c r="T12" s="66">
        <f>'1 кв. 2009'!T12+апрель!T12+май!T12+июнь!T12</f>
        <v>1</v>
      </c>
      <c r="U12" s="66"/>
      <c r="V12" s="66"/>
      <c r="W12" s="66"/>
      <c r="X12" s="66"/>
      <c r="Y12" s="66"/>
      <c r="Z12" s="66">
        <f>'1 кв. 2009'!Z12+апрель!Z12+май!Z12+июнь!Z12</f>
        <v>4</v>
      </c>
      <c r="AA12" s="66">
        <f>'1 кв. 2009'!AA12+апрель!AA12+май!AA12+июнь!AA12</f>
        <v>1</v>
      </c>
      <c r="AB12" s="66">
        <f>'1 кв. 2009'!AB12+апрель!AB12+май!AB12+июнь!AB12</f>
        <v>1</v>
      </c>
      <c r="AC12" s="66"/>
      <c r="AD12" s="66">
        <f>'1 кв. 2009'!AD12+апрель!AD12+май!AD12+июнь!AD12</f>
        <v>1</v>
      </c>
      <c r="AE12" s="66"/>
      <c r="AF12" s="66"/>
      <c r="AG12" s="66"/>
      <c r="AH12" s="66"/>
      <c r="AI12" s="66"/>
      <c r="AJ12" s="66">
        <f>'1 кв. 2009'!AJ12+апрель!AJ12+май!AJ12+июнь!AJ12</f>
        <v>1</v>
      </c>
      <c r="AK12" s="66"/>
      <c r="AL12" s="66"/>
      <c r="AM12" s="66"/>
      <c r="AN12" s="66"/>
      <c r="AO12" s="126">
        <f>'1 кв. 2009'!AO12+апрель!AO12+май!AO12+июнь!AO12</f>
        <v>12</v>
      </c>
      <c r="AP12" s="150">
        <v>0.8</v>
      </c>
      <c r="AQ12" s="59"/>
    </row>
    <row r="13" spans="1:64" s="40" customFormat="1" ht="13.5" thickBot="1">
      <c r="A13" s="10" t="s">
        <v>29</v>
      </c>
      <c r="B13" s="66">
        <f>'1 кв. 2009'!B13+апрель!B13+май!B13+июнь!B13</f>
        <v>9</v>
      </c>
      <c r="C13" s="66">
        <f>'1 кв. 2009'!C13+апрель!C13+май!C13+июнь!C13</f>
        <v>1</v>
      </c>
      <c r="D13" s="66"/>
      <c r="E13" s="66"/>
      <c r="F13" s="66">
        <f>'1 кв. 2009'!F13+апрель!F13+май!F13+июнь!F13</f>
        <v>3</v>
      </c>
      <c r="G13" s="66"/>
      <c r="H13" s="66">
        <f>'1 кв. 2009'!H13+апрель!H13+май!H13+июнь!H13</f>
        <v>7</v>
      </c>
      <c r="I13" s="66"/>
      <c r="J13" s="66"/>
      <c r="K13" s="66">
        <f>'1 кв. 2009'!K13+апрель!K13+май!K13+июнь!K13</f>
        <v>2</v>
      </c>
      <c r="L13" s="66">
        <f>'1 кв. 2009'!L13+апрель!L13+май!L13+июнь!L13</f>
        <v>1</v>
      </c>
      <c r="M13" s="66"/>
      <c r="N13" s="66"/>
      <c r="O13" s="66"/>
      <c r="P13" s="66"/>
      <c r="Q13" s="66">
        <f>'1 кв. 2009'!Q13+апрель!Q13+май!Q13+июнь!Q13</f>
        <v>2</v>
      </c>
      <c r="R13" s="66"/>
      <c r="S13" s="66"/>
      <c r="T13" s="66">
        <f>'1 кв. 2009'!T13+апрель!T13+май!T13+июнь!T13</f>
        <v>1</v>
      </c>
      <c r="U13" s="66">
        <f>'1 кв. 2009'!U13+апрель!U13+май!U13+июнь!U13</f>
        <v>1</v>
      </c>
      <c r="V13" s="66">
        <f>'1 кв. 2009'!V13+апрель!V13+май!V13+июнь!V13</f>
        <v>4</v>
      </c>
      <c r="W13" s="66">
        <f>'1 кв. 2009'!W13+апрель!W13+май!W13+июнь!W13</f>
        <v>3</v>
      </c>
      <c r="X13" s="66"/>
      <c r="Y13" s="66">
        <f>'1 кв. 2009'!Y13+апрель!Y13+май!Y13+июнь!Y13</f>
        <v>1</v>
      </c>
      <c r="Z13" s="66">
        <f>'1 кв. 2009'!Z13+апрель!Z13+май!Z13+июнь!Z13</f>
        <v>2</v>
      </c>
      <c r="AA13" s="66"/>
      <c r="AB13" s="66">
        <f>'1 кв. 2009'!AB13+апрель!AB13+май!AB13+июнь!AB13</f>
        <v>1</v>
      </c>
      <c r="AC13" s="66"/>
      <c r="AD13" s="66"/>
      <c r="AE13" s="66"/>
      <c r="AF13" s="66"/>
      <c r="AG13" s="66"/>
      <c r="AH13" s="66"/>
      <c r="AI13" s="66"/>
      <c r="AJ13" s="66"/>
      <c r="AK13" s="66">
        <f>'1 кв. 2009'!AK13+апрель!AK13+май!AK13+июнь!AK13</f>
        <v>1</v>
      </c>
      <c r="AL13" s="66"/>
      <c r="AM13" s="66"/>
      <c r="AN13" s="66"/>
      <c r="AO13" s="126">
        <f>'1 кв. 2009'!AO13+апрель!AO13+май!AO13+июнь!AO13</f>
        <v>33</v>
      </c>
      <c r="AP13" s="151">
        <v>2.3</v>
      </c>
      <c r="AQ13" s="58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43" s="6" customFormat="1" ht="13.5" thickBot="1">
      <c r="A14" s="12" t="s">
        <v>30</v>
      </c>
      <c r="B14" s="66">
        <f>'1 кв. 2009'!B14+апрель!B14+май!B14+июнь!B14</f>
        <v>8</v>
      </c>
      <c r="C14" s="66">
        <f>'1 кв. 2009'!C14+апрель!C14+май!C14+июнь!C14</f>
        <v>1</v>
      </c>
      <c r="D14" s="66"/>
      <c r="E14" s="66"/>
      <c r="F14" s="66">
        <f>'1 кв. 2009'!F14+апрель!F14+май!F14+июнь!F14</f>
        <v>3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>
        <f>'1 кв. 2009'!U14+апрель!U14+май!U14+июнь!U14</f>
        <v>1</v>
      </c>
      <c r="V14" s="66">
        <f>'1 кв. 2009'!V14+апрель!V14+май!V14+июнь!V14</f>
        <v>4</v>
      </c>
      <c r="W14" s="66">
        <f>'1 кв. 2009'!W14+апрель!W14+май!W14+июнь!W14</f>
        <v>3</v>
      </c>
      <c r="X14" s="66"/>
      <c r="Y14" s="66">
        <f>'1 кв. 2009'!Y14+апрель!Y14+май!Y14+июнь!Y14</f>
        <v>1</v>
      </c>
      <c r="Z14" s="66">
        <f>'1 кв. 2009'!Z14+апрель!Z14+май!Z14+июнь!Z14</f>
        <v>2</v>
      </c>
      <c r="AA14" s="66"/>
      <c r="AB14" s="66">
        <f>'1 кв. 2009'!AB14+апрель!AB14+май!AB14+июнь!AB14</f>
        <v>1</v>
      </c>
      <c r="AC14" s="66"/>
      <c r="AD14" s="66"/>
      <c r="AE14" s="66"/>
      <c r="AF14" s="66"/>
      <c r="AG14" s="66"/>
      <c r="AH14" s="66"/>
      <c r="AI14" s="66"/>
      <c r="AJ14" s="66"/>
      <c r="AK14" s="66">
        <f>'1 кв. 2009'!AK14+апрель!AK14+май!AK14+июнь!AK14</f>
        <v>1</v>
      </c>
      <c r="AL14" s="66"/>
      <c r="AM14" s="66"/>
      <c r="AN14" s="66"/>
      <c r="AO14" s="126">
        <f>'1 кв. 2009'!AO14+апрель!AO14+май!AO14+июнь!AO14</f>
        <v>20</v>
      </c>
      <c r="AP14" s="150">
        <v>1.4</v>
      </c>
      <c r="AQ14" s="54"/>
    </row>
    <row r="15" spans="1:43" s="6" customFormat="1" ht="12.75" customHeight="1" thickBot="1">
      <c r="A15" s="11" t="s">
        <v>31</v>
      </c>
      <c r="B15" s="66">
        <f>'1 кв. 2009'!B15+апрель!B15+май!B15+июнь!B15</f>
        <v>1</v>
      </c>
      <c r="C15" s="66"/>
      <c r="D15" s="66"/>
      <c r="E15" s="66"/>
      <c r="F15" s="66"/>
      <c r="G15" s="66"/>
      <c r="H15" s="66"/>
      <c r="I15" s="66"/>
      <c r="J15" s="66"/>
      <c r="K15" s="66"/>
      <c r="L15" s="66">
        <f>'1 кв. 2009'!L15+апрель!L15+май!L15+июнь!L15</f>
        <v>1</v>
      </c>
      <c r="M15" s="66"/>
      <c r="N15" s="66"/>
      <c r="O15" s="66"/>
      <c r="P15" s="66"/>
      <c r="Q15" s="66">
        <f>'1 кв. 2009'!Q15+апрель!Q15+май!Q15+июнь!Q15</f>
        <v>1</v>
      </c>
      <c r="R15" s="66"/>
      <c r="S15" s="66"/>
      <c r="T15" s="66">
        <f>'1 кв. 2009'!T15+апрель!T15+май!T15+июнь!T15</f>
        <v>1</v>
      </c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126">
        <f>'1 кв. 2009'!AO15+апрель!AO15+май!AO15+июнь!AO15</f>
        <v>4</v>
      </c>
      <c r="AP15" s="151">
        <v>0.3</v>
      </c>
      <c r="AQ15" s="54"/>
    </row>
    <row r="16" spans="1:43" s="6" customFormat="1" ht="13.5" thickBot="1">
      <c r="A16" s="11" t="s">
        <v>32</v>
      </c>
      <c r="B16" s="66"/>
      <c r="C16" s="66"/>
      <c r="D16" s="66"/>
      <c r="E16" s="66"/>
      <c r="F16" s="66"/>
      <c r="G16" s="66"/>
      <c r="H16" s="66">
        <f>'1 кв. 2009'!H16+апрель!H16+май!H16+июнь!H16</f>
        <v>7</v>
      </c>
      <c r="I16" s="66"/>
      <c r="J16" s="66"/>
      <c r="K16" s="66">
        <f>'1 кв. 2009'!K16+апрель!K16+май!K16+июнь!K16</f>
        <v>1</v>
      </c>
      <c r="L16" s="66"/>
      <c r="M16" s="66"/>
      <c r="N16" s="66"/>
      <c r="O16" s="66"/>
      <c r="P16" s="66"/>
      <c r="Q16" s="66">
        <f>'1 кв. 2009'!Q16+апрель!Q16+май!Q16+июнь!Q16</f>
        <v>1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126">
        <f>'1 кв. 2009'!AO16+апрель!AO16+май!AO16+июнь!AO16</f>
        <v>9</v>
      </c>
      <c r="AP16" s="150">
        <v>0.6</v>
      </c>
      <c r="AQ16" s="54"/>
    </row>
    <row r="17" spans="1:43" s="40" customFormat="1" ht="13.5" thickBot="1">
      <c r="A17" s="10" t="s">
        <v>54</v>
      </c>
      <c r="B17" s="66">
        <f>'1 кв. 2009'!B17+апрель!B17+май!B17+июнь!B17</f>
        <v>1</v>
      </c>
      <c r="C17" s="66"/>
      <c r="D17" s="66"/>
      <c r="E17" s="66"/>
      <c r="F17" s="66"/>
      <c r="G17" s="66"/>
      <c r="H17" s="66"/>
      <c r="I17" s="66">
        <f>'1 кв. 2009'!I17+апрель!I17+май!I17+июнь!I17</f>
        <v>1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>
        <f>'1 кв. 2009'!T17+апрель!T17+май!T17+июнь!T17</f>
        <v>2</v>
      </c>
      <c r="U17" s="66"/>
      <c r="V17" s="66"/>
      <c r="W17" s="66"/>
      <c r="X17" s="66"/>
      <c r="Y17" s="66"/>
      <c r="Z17" s="66">
        <f>'1 кв. 2009'!Z17+апрель!Z17+май!Z17+июнь!Z17</f>
        <v>16</v>
      </c>
      <c r="AA17" s="66">
        <f>'1 кв. 2009'!AA17+апрель!AA17+май!AA17+июнь!AA17</f>
        <v>2</v>
      </c>
      <c r="AB17" s="66">
        <f>'1 кв. 2009'!AB17+апрель!AB17+май!AB17+июнь!AB17</f>
        <v>2</v>
      </c>
      <c r="AC17" s="66"/>
      <c r="AD17" s="66">
        <f>'1 кв. 2009'!AD17+апрель!AD17+май!AD17+июнь!AD17</f>
        <v>2</v>
      </c>
      <c r="AE17" s="66"/>
      <c r="AF17" s="66"/>
      <c r="AG17" s="66"/>
      <c r="AH17" s="66"/>
      <c r="AI17" s="66">
        <f>'1 кв. 2009'!AI17+апрель!AI17+май!AI17+июнь!AI17</f>
        <v>1</v>
      </c>
      <c r="AJ17" s="66">
        <f>'1 кв. 2009'!AJ17+апрель!AJ17+май!AJ17+июнь!AJ17</f>
        <v>1</v>
      </c>
      <c r="AK17" s="66"/>
      <c r="AL17" s="66"/>
      <c r="AM17" s="66"/>
      <c r="AN17" s="66">
        <f>'1 кв. 2009'!AN17+апрель!AN17+май!AN17+июнь!AN17</f>
        <v>1</v>
      </c>
      <c r="AO17" s="126">
        <f>'1 кв. 2009'!AO17+апрель!AO17+май!AO17+июнь!AO17</f>
        <v>20</v>
      </c>
      <c r="AP17" s="151">
        <v>1.4</v>
      </c>
      <c r="AQ17" s="59"/>
    </row>
    <row r="18" spans="1:43" s="6" customFormat="1" ht="13.5" thickBot="1">
      <c r="A18" s="12" t="s">
        <v>33</v>
      </c>
      <c r="B18" s="66">
        <f>'1 кв. 2009'!B18+апрель!B18+май!B18+июнь!B18</f>
        <v>1</v>
      </c>
      <c r="C18" s="66"/>
      <c r="D18" s="66"/>
      <c r="E18" s="66"/>
      <c r="F18" s="66"/>
      <c r="G18" s="66"/>
      <c r="H18" s="66"/>
      <c r="I18" s="66">
        <f>'1 кв. 2009'!I18+апрель!I18+май!I18+июнь!I18</f>
        <v>1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>
        <f>'1 кв. 2009'!T18+апрель!T18+май!T18+июнь!T18</f>
        <v>2</v>
      </c>
      <c r="U18" s="66"/>
      <c r="V18" s="66"/>
      <c r="W18" s="66"/>
      <c r="X18" s="66"/>
      <c r="Y18" s="66"/>
      <c r="Z18" s="66">
        <f>'1 кв. 2009'!Z18+апрель!Z18+май!Z18+июнь!Z18</f>
        <v>9</v>
      </c>
      <c r="AA18" s="66">
        <f>'1 кв. 2009'!AA18+апрель!AA18+май!AA18+июнь!AA18</f>
        <v>2</v>
      </c>
      <c r="AB18" s="66">
        <f>'1 кв. 2009'!AB18+апрель!AB18+май!AB18+июнь!AB18</f>
        <v>2</v>
      </c>
      <c r="AC18" s="66"/>
      <c r="AD18" s="66">
        <f>'1 кв. 2009'!AD18+апрель!AD18+май!AD18+июнь!AD18</f>
        <v>2</v>
      </c>
      <c r="AE18" s="66"/>
      <c r="AF18" s="66"/>
      <c r="AG18" s="66"/>
      <c r="AH18" s="66"/>
      <c r="AI18" s="66">
        <f>'1 кв. 2009'!AI18+апрель!AI18+май!AI18+июнь!AI18</f>
        <v>1</v>
      </c>
      <c r="AJ18" s="66">
        <f>'1 кв. 2009'!AJ18+апрель!AJ18+май!AJ18+июнь!AJ18</f>
        <v>1</v>
      </c>
      <c r="AK18" s="66"/>
      <c r="AL18" s="66"/>
      <c r="AM18" s="66"/>
      <c r="AN18" s="66">
        <f>'1 кв. 2009'!AN18+апрель!AN18+май!AN18+июнь!AN18</f>
        <v>1</v>
      </c>
      <c r="AO18" s="126">
        <f>'1 кв. 2009'!AO18+апрель!AO18+май!AO18+июнь!AO18</f>
        <v>13</v>
      </c>
      <c r="AP18" s="150">
        <v>0.9</v>
      </c>
      <c r="AQ18" s="54"/>
    </row>
    <row r="19" spans="1:43" s="6" customFormat="1" ht="13.5" thickBot="1">
      <c r="A19" s="12" t="s">
        <v>34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>
        <f>'1 кв. 2009'!Z19+апрель!Z19+май!Z19+июнь!Z19</f>
        <v>7</v>
      </c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126">
        <f>'1 кв. 2009'!AO19+апрель!AO19+май!AO19+июнь!AO19</f>
        <v>7</v>
      </c>
      <c r="AP19" s="151">
        <v>0.5</v>
      </c>
      <c r="AQ19" s="54"/>
    </row>
    <row r="20" spans="1:43" s="40" customFormat="1" ht="13.5" thickBot="1">
      <c r="A20" s="10" t="s">
        <v>55</v>
      </c>
      <c r="B20" s="66"/>
      <c r="C20" s="66"/>
      <c r="D20" s="66"/>
      <c r="E20" s="66"/>
      <c r="F20" s="66"/>
      <c r="G20" s="66"/>
      <c r="H20" s="66">
        <f>'1 кв. 2009'!H20+апрель!H20+май!H20+июнь!H20</f>
        <v>1</v>
      </c>
      <c r="I20" s="66">
        <f>'1 кв. 2009'!I20+апрель!I20+май!I20+июнь!I20</f>
        <v>2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>
        <f>'1 кв. 2009'!U20+апрель!U20+май!U20+июнь!U20</f>
        <v>1</v>
      </c>
      <c r="V20" s="66"/>
      <c r="W20" s="66"/>
      <c r="X20" s="66"/>
      <c r="Y20" s="66"/>
      <c r="Z20" s="66">
        <f>'1 кв. 2009'!Z20+апрель!Z20+май!Z20+июнь!Z20</f>
        <v>4</v>
      </c>
      <c r="AA20" s="66"/>
      <c r="AB20" s="66"/>
      <c r="AC20" s="66"/>
      <c r="AD20" s="66">
        <f>'1 кв. 2009'!AD20+апрель!AD20+май!AD20+июнь!AD20</f>
        <v>1</v>
      </c>
      <c r="AE20" s="66"/>
      <c r="AF20" s="66"/>
      <c r="AG20" s="66"/>
      <c r="AH20" s="66">
        <f>'1 кв. 2009'!AH20+апрель!AH20+май!AH20+июнь!AH20</f>
        <v>1</v>
      </c>
      <c r="AI20" s="66"/>
      <c r="AJ20" s="66"/>
      <c r="AK20" s="66">
        <f>'1 кв. 2009'!AK20+апрель!AK20+май!AK20+июнь!AK20</f>
        <v>1</v>
      </c>
      <c r="AL20" s="66"/>
      <c r="AM20" s="66"/>
      <c r="AN20" s="66"/>
      <c r="AO20" s="126">
        <f>'1 кв. 2009'!AO20+апрель!AO20+май!AO20+июнь!AO20</f>
        <v>8</v>
      </c>
      <c r="AP20" s="150">
        <v>0.6</v>
      </c>
      <c r="AQ20" s="59"/>
    </row>
    <row r="21" spans="1:43" s="6" customFormat="1" ht="13.5" thickBot="1">
      <c r="A21" s="12" t="s">
        <v>35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>
        <f>'1 кв. 2009'!U21+апрель!U21+май!U21+июнь!U21</f>
        <v>1</v>
      </c>
      <c r="V21" s="66"/>
      <c r="W21" s="66"/>
      <c r="X21" s="66"/>
      <c r="Y21" s="66"/>
      <c r="Z21" s="66">
        <f>'1 кв. 2009'!Z21+апрель!Z21+май!Z21+июнь!Z21</f>
        <v>3</v>
      </c>
      <c r="AA21" s="66"/>
      <c r="AB21" s="66"/>
      <c r="AC21" s="66"/>
      <c r="AD21" s="66">
        <f>'1 кв. 2009'!AD21+апрель!AD21+май!AD21+июнь!AD21</f>
        <v>1</v>
      </c>
      <c r="AE21" s="66"/>
      <c r="AF21" s="66"/>
      <c r="AG21" s="66"/>
      <c r="AH21" s="66"/>
      <c r="AI21" s="66"/>
      <c r="AJ21" s="66"/>
      <c r="AK21" s="66">
        <f>'1 кв. 2009'!AK21+апрель!AK21+май!AK21+июнь!AK21</f>
        <v>1</v>
      </c>
      <c r="AL21" s="66"/>
      <c r="AM21" s="66"/>
      <c r="AN21" s="66"/>
      <c r="AO21" s="126">
        <f>'1 кв. 2009'!AO21+апрель!AO21+май!AO21+июнь!AO21</f>
        <v>4</v>
      </c>
      <c r="AP21" s="151">
        <v>0.3</v>
      </c>
      <c r="AQ21" s="54"/>
    </row>
    <row r="22" spans="1:43" s="6" customFormat="1" ht="13.5" thickBot="1">
      <c r="A22" s="12" t="s">
        <v>34</v>
      </c>
      <c r="B22" s="66"/>
      <c r="C22" s="66"/>
      <c r="D22" s="66"/>
      <c r="E22" s="66"/>
      <c r="F22" s="66"/>
      <c r="G22" s="66"/>
      <c r="H22" s="66">
        <f>'1 кв. 2009'!H22+апрель!H22+май!H22+июнь!H22</f>
        <v>1</v>
      </c>
      <c r="I22" s="66">
        <f>'1 кв. 2009'!I22+апрель!I22+май!I22+июнь!I22</f>
        <v>2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>
        <f>'1 кв. 2009'!Z22+апрель!Z22+май!Z22+июнь!Z22</f>
        <v>1</v>
      </c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126">
        <f>'1 кв. 2009'!AO22+апрель!AO22+май!AO22+июнь!AO22</f>
        <v>4</v>
      </c>
      <c r="AP22" s="150">
        <v>0.3</v>
      </c>
      <c r="AQ22" s="54"/>
    </row>
    <row r="23" spans="1:43" s="35" customFormat="1" ht="13.5" thickBot="1">
      <c r="A23" s="153" t="s">
        <v>36</v>
      </c>
      <c r="B23" s="148"/>
      <c r="C23" s="148"/>
      <c r="D23" s="148"/>
      <c r="E23" s="148"/>
      <c r="F23" s="148"/>
      <c r="G23" s="148"/>
      <c r="H23" s="148">
        <f>'1 кв. 2009'!H23+апрель!H23+май!H23+июнь!H23</f>
        <v>2</v>
      </c>
      <c r="I23" s="148">
        <f>'1 кв. 2009'!I23+апрель!I23+май!I23+июнь!I23</f>
        <v>4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>
        <f>'1 кв. 2009'!Z23+апрель!Z23+май!Z23+июнь!Z23</f>
        <v>2</v>
      </c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54">
        <f>'1 кв. 2009'!AO23+апрель!AO23+май!AO23+июнь!AO23</f>
        <v>8</v>
      </c>
      <c r="AP23" s="151">
        <v>0.6</v>
      </c>
      <c r="AQ23" s="59"/>
    </row>
    <row r="24" spans="1:43" s="35" customFormat="1" ht="13.5" thickBot="1">
      <c r="A24" s="155" t="s">
        <v>73</v>
      </c>
      <c r="B24" s="159">
        <v>19.6</v>
      </c>
      <c r="C24" s="150">
        <v>3.7</v>
      </c>
      <c r="D24" s="160"/>
      <c r="E24" s="150">
        <v>1.6</v>
      </c>
      <c r="F24" s="160">
        <v>18</v>
      </c>
      <c r="G24" s="150"/>
      <c r="H24" s="160">
        <v>45.4</v>
      </c>
      <c r="I24" s="150">
        <v>9.4</v>
      </c>
      <c r="J24" s="160"/>
      <c r="K24" s="150">
        <v>8.7</v>
      </c>
      <c r="L24" s="160">
        <v>8.2</v>
      </c>
      <c r="M24" s="150"/>
      <c r="N24" s="160"/>
      <c r="O24" s="150">
        <v>2.3</v>
      </c>
      <c r="P24" s="160">
        <v>7.8</v>
      </c>
      <c r="Q24" s="150">
        <v>9.4</v>
      </c>
      <c r="R24" s="160"/>
      <c r="S24" s="150">
        <v>3.6</v>
      </c>
      <c r="T24" s="160">
        <v>5.8</v>
      </c>
      <c r="U24" s="161">
        <v>5.9</v>
      </c>
      <c r="V24" s="156">
        <v>2.5</v>
      </c>
      <c r="W24" s="157">
        <v>2.1</v>
      </c>
      <c r="X24" s="156"/>
      <c r="Y24" s="157">
        <v>0.4</v>
      </c>
      <c r="Z24" s="158">
        <v>6.9</v>
      </c>
      <c r="AA24" s="161">
        <v>1.3</v>
      </c>
      <c r="AB24" s="158">
        <v>1.5</v>
      </c>
      <c r="AC24" s="158"/>
      <c r="AD24" s="161">
        <v>1</v>
      </c>
      <c r="AE24" s="161"/>
      <c r="AF24" s="158">
        <v>0.3</v>
      </c>
      <c r="AG24" s="161">
        <v>0.3</v>
      </c>
      <c r="AH24" s="158">
        <v>0.3</v>
      </c>
      <c r="AI24" s="161">
        <v>0.3</v>
      </c>
      <c r="AJ24" s="158">
        <v>1</v>
      </c>
      <c r="AK24" s="161">
        <v>0.5</v>
      </c>
      <c r="AL24" s="158">
        <v>0.3</v>
      </c>
      <c r="AM24" s="161"/>
      <c r="AN24" s="158">
        <v>0.3</v>
      </c>
      <c r="AO24" s="150">
        <v>7.2</v>
      </c>
      <c r="AP24" s="162"/>
      <c r="AQ24" s="59"/>
    </row>
    <row r="25" spans="18:41" ht="12.75">
      <c r="R25" s="4"/>
      <c r="S25" s="41"/>
      <c r="T25" s="4"/>
      <c r="U25" s="7"/>
      <c r="V25" s="38"/>
      <c r="W25" s="4"/>
      <c r="X25" s="4"/>
      <c r="Y25" s="4"/>
      <c r="Z25" s="36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52"/>
    </row>
    <row r="26" spans="21:41" ht="12.75">
      <c r="U26" s="7"/>
      <c r="Z26" s="36"/>
      <c r="AA26" s="7"/>
      <c r="AB26" s="7"/>
      <c r="AC26" s="7"/>
      <c r="AD26" s="48"/>
      <c r="AE26" s="49"/>
      <c r="AF26" s="7"/>
      <c r="AG26" s="7"/>
      <c r="AH26" s="7"/>
      <c r="AI26" s="7"/>
      <c r="AJ26" s="7"/>
      <c r="AK26" s="7"/>
      <c r="AL26" s="7"/>
      <c r="AM26" s="7"/>
      <c r="AN26" s="7"/>
      <c r="AO26" s="52"/>
    </row>
    <row r="27" spans="21:41" ht="12.75">
      <c r="U27" s="7"/>
      <c r="Z27" s="36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52"/>
    </row>
    <row r="28" spans="21:41" ht="12.75">
      <c r="U28" s="7"/>
      <c r="Z28" s="36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2"/>
    </row>
    <row r="29" spans="21:41" ht="12.75">
      <c r="U29" s="7"/>
      <c r="Z29" s="3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2"/>
    </row>
    <row r="30" spans="21:41" ht="12.75">
      <c r="U30" s="7"/>
      <c r="Z30" s="3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52"/>
    </row>
    <row r="31" spans="21:41" ht="12.75">
      <c r="U31" s="7"/>
      <c r="Z31" s="3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2"/>
    </row>
    <row r="32" spans="21:41" ht="12.75">
      <c r="U32" s="7"/>
      <c r="Z32" s="3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2"/>
    </row>
    <row r="33" spans="21:41" ht="12.75">
      <c r="U33" s="7"/>
      <c r="Z33" s="3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2"/>
    </row>
    <row r="34" spans="21:41" ht="12.75">
      <c r="U34" s="7"/>
      <c r="Z34" s="3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2"/>
    </row>
    <row r="35" spans="21:41" ht="12.75">
      <c r="U35" s="7"/>
      <c r="Z35" s="3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52"/>
    </row>
    <row r="36" spans="21:41" ht="12.75">
      <c r="U36" s="7"/>
      <c r="Z36" s="3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52"/>
    </row>
    <row r="37" spans="21:41" ht="12.75">
      <c r="U37" s="7"/>
      <c r="Z37" s="3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52"/>
    </row>
    <row r="38" spans="21:41" ht="12.75">
      <c r="U38" s="7"/>
      <c r="Z38" s="3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52"/>
    </row>
    <row r="39" spans="21:41" ht="12.75">
      <c r="U39" s="7"/>
      <c r="Z39" s="3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52"/>
    </row>
    <row r="40" spans="21:41" ht="12.75">
      <c r="U40" s="7"/>
      <c r="Z40" s="3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52"/>
    </row>
    <row r="41" spans="21:41" ht="12.75">
      <c r="U41" s="8"/>
      <c r="Z41" s="37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52"/>
    </row>
    <row r="42" ht="12.75">
      <c r="AO42" s="52"/>
    </row>
    <row r="43" ht="12.75">
      <c r="AO43" s="52"/>
    </row>
    <row r="44" ht="12.75">
      <c r="AO44" s="52"/>
    </row>
    <row r="45" ht="12.75">
      <c r="AO45" s="52"/>
    </row>
    <row r="46" ht="12.75">
      <c r="AO46" s="52"/>
    </row>
    <row r="47" ht="12.75">
      <c r="AO47" s="52"/>
    </row>
    <row r="48" ht="12.75">
      <c r="AO48" s="52"/>
    </row>
    <row r="49" ht="12.75">
      <c r="AO49" s="52"/>
    </row>
    <row r="50" ht="12.75">
      <c r="AO50" s="52"/>
    </row>
    <row r="51" ht="12.75">
      <c r="AO51" s="52"/>
    </row>
    <row r="52" ht="12.75">
      <c r="AO52" s="52"/>
    </row>
    <row r="53" ht="12.75">
      <c r="AO53" s="52"/>
    </row>
    <row r="54" ht="12.75">
      <c r="AO54" s="52"/>
    </row>
    <row r="55" ht="12.75">
      <c r="AO55" s="52"/>
    </row>
    <row r="56" ht="12.75">
      <c r="AO56" s="52"/>
    </row>
    <row r="57" ht="12.75">
      <c r="AO57" s="52"/>
    </row>
    <row r="58" ht="12.75">
      <c r="AO58" s="52"/>
    </row>
    <row r="59" ht="12.75">
      <c r="AO59" s="52"/>
    </row>
    <row r="60" ht="12.75">
      <c r="AO60" s="52"/>
    </row>
    <row r="61" ht="12.75">
      <c r="AO61" s="52"/>
    </row>
    <row r="62" ht="12.75">
      <c r="AO62" s="52"/>
    </row>
    <row r="63" ht="12.75">
      <c r="AO63" s="52"/>
    </row>
    <row r="64" ht="12.75">
      <c r="AO64" s="52"/>
    </row>
    <row r="65" ht="12.75">
      <c r="AO65" s="52"/>
    </row>
    <row r="68" spans="21:40" ht="12.75">
      <c r="U68" s="4"/>
      <c r="Z68" s="38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21:40" ht="12.75">
      <c r="U69" s="4"/>
      <c r="Z69" s="38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1:40" ht="12.75">
      <c r="U70" s="4"/>
      <c r="Z70" s="38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1:40" ht="12.75">
      <c r="U71" s="4"/>
      <c r="Z71" s="38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1:40" ht="12.75">
      <c r="U72" s="4"/>
      <c r="Z72" s="38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1:40" ht="12.75">
      <c r="U73" s="4"/>
      <c r="Z73" s="38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21:40" ht="12.75">
      <c r="U74" s="4"/>
      <c r="Z74" s="38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21:40" ht="12.75">
      <c r="U75" s="4"/>
      <c r="Z75" s="38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21:40" ht="12.75">
      <c r="U76" s="4"/>
      <c r="Z76" s="38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21:40" ht="12.75">
      <c r="U77" s="4"/>
      <c r="Z77" s="38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21:40" ht="12.75">
      <c r="U78" s="4"/>
      <c r="Z78" s="38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21:41" ht="12.75">
      <c r="U79" s="4"/>
      <c r="Z79" s="38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52"/>
    </row>
    <row r="80" spans="21:41" ht="12.75">
      <c r="U80" s="4"/>
      <c r="Z80" s="38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2"/>
    </row>
    <row r="81" ht="12.75">
      <c r="AO81" s="52"/>
    </row>
    <row r="82" ht="12.75">
      <c r="AO82" s="52"/>
    </row>
    <row r="83" ht="12.75">
      <c r="AO83" s="52"/>
    </row>
    <row r="84" ht="12.75">
      <c r="AO84" s="52"/>
    </row>
    <row r="85" ht="12.75">
      <c r="AO85" s="52"/>
    </row>
    <row r="86" ht="12.75">
      <c r="AO86" s="52"/>
    </row>
    <row r="87" ht="12.75">
      <c r="AO87" s="52"/>
    </row>
    <row r="88" ht="12.75">
      <c r="AO88" s="52"/>
    </row>
    <row r="89" ht="12.75">
      <c r="AO89" s="52"/>
    </row>
    <row r="90" ht="12.75">
      <c r="AO90" s="52"/>
    </row>
    <row r="91" ht="12.75">
      <c r="AO91" s="52"/>
    </row>
    <row r="92" ht="12.75">
      <c r="AO92" s="52"/>
    </row>
    <row r="93" ht="12.75">
      <c r="AO93" s="52"/>
    </row>
    <row r="94" ht="12.75">
      <c r="AO94" s="52"/>
    </row>
    <row r="95" ht="12.75">
      <c r="AO95" s="52"/>
    </row>
    <row r="96" ht="12.75">
      <c r="AO96" s="52"/>
    </row>
    <row r="97" ht="12.75">
      <c r="AO97" s="52"/>
    </row>
    <row r="98" ht="12.75">
      <c r="AO98" s="52"/>
    </row>
    <row r="99" ht="12.75">
      <c r="AO99" s="52"/>
    </row>
    <row r="100" ht="12.75">
      <c r="AO100" s="52"/>
    </row>
    <row r="101" ht="12.75">
      <c r="AO101" s="52"/>
    </row>
    <row r="102" ht="12.75">
      <c r="AO102" s="52"/>
    </row>
    <row r="103" ht="12.75">
      <c r="AO103" s="52"/>
    </row>
    <row r="104" ht="12.75">
      <c r="AO104" s="52"/>
    </row>
    <row r="105" ht="12.75">
      <c r="AO105" s="52"/>
    </row>
    <row r="106" ht="12.75">
      <c r="AO106" s="52"/>
    </row>
    <row r="107" ht="12.75">
      <c r="AO107" s="52"/>
    </row>
    <row r="108" ht="12.75">
      <c r="AO108" s="52"/>
    </row>
    <row r="109" ht="12.75">
      <c r="AO109" s="52"/>
    </row>
  </sheetData>
  <mergeCells count="1">
    <mergeCell ref="A1:Y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BAG</cp:lastModifiedBy>
  <cp:lastPrinted>2010-01-18T13:41:01Z</cp:lastPrinted>
  <dcterms:created xsi:type="dcterms:W3CDTF">2008-01-28T14:09:13Z</dcterms:created>
  <dcterms:modified xsi:type="dcterms:W3CDTF">2010-01-18T14:01:33Z</dcterms:modified>
  <cp:category/>
  <cp:version/>
  <cp:contentType/>
  <cp:contentStatus/>
</cp:coreProperties>
</file>