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довл. (Г.А.)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<sst xmlns="http://schemas.openxmlformats.org/spreadsheetml/2006/main" count="52" uniqueCount="50">
  <si>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№</t>
  </si>
  <si>
    <t>ЛПУ</t>
  </si>
  <si>
    <t>Общее кол-во анкет</t>
  </si>
  <si>
    <t>МУЗ "Алексеевская ЦРБ"</t>
  </si>
  <si>
    <t>МУЗ "Белгородская ЦРБ"</t>
  </si>
  <si>
    <t>ШМУ  "Большетроицкая районная больница"</t>
  </si>
  <si>
    <t>МУЗ "Борисовская ЦРБ"</t>
  </si>
  <si>
    <t>МУЗ "Валуйская ЦРБ"</t>
  </si>
  <si>
    <t>МУЗ "Вейделевская ЦРБ"</t>
  </si>
  <si>
    <t>МУЗ "Волоконовская ЦРБ"</t>
  </si>
  <si>
    <t>МУ "Грайворонская ЦРБ"</t>
  </si>
  <si>
    <t>МУЗ "Губкинская ЦРБ"</t>
  </si>
  <si>
    <t>МУЗ "Ивнянская ЦРБ"</t>
  </si>
  <si>
    <t>МУЗ "Красненская ЦРБ Красненского района"</t>
  </si>
  <si>
    <t>МУЗ "Краснояружская ЦРБ"</t>
  </si>
  <si>
    <t>МУЗ "Красногвардейская ЦРБ"</t>
  </si>
  <si>
    <t>МУЗ "Новооскольская ЦРБ"</t>
  </si>
  <si>
    <t>МУЗ "Прохоровская ЦРБ"</t>
  </si>
  <si>
    <t>МУЗ "Ракитянская ЦРБ"</t>
  </si>
  <si>
    <t>МУ "Скороднянская районная больница № 1"</t>
  </si>
  <si>
    <t>МУЗ "Старооскольская ЦРБ"</t>
  </si>
  <si>
    <t>МУЗ "Городская больница № 1"  Старооскольского городского округа</t>
  </si>
  <si>
    <t>МУЗ "Городская больница №2"</t>
  </si>
  <si>
    <t>МУЗ "Томаровская районная больница им. И.С. Сальтевского"</t>
  </si>
  <si>
    <t>МУ "Троицкая  районная больница № 3"</t>
  </si>
  <si>
    <t>МУЗ "Чернянская ЦРБ"</t>
  </si>
  <si>
    <t>ШМУ "Шебекинская ЦРБ"</t>
  </si>
  <si>
    <t>МУЗ "Яковлевская ЦРБ"</t>
  </si>
  <si>
    <t>Итого</t>
  </si>
  <si>
    <t>МУЗ "Корочанская ЦРБ"</t>
  </si>
  <si>
    <t>Кол-во полностью удовлетворен-ных КМП пациентов (на 5 баллов), чел.</t>
  </si>
  <si>
    <t>ГУЗ "Белгородская областная клиническая больница Святителя Иоасафа"</t>
  </si>
  <si>
    <t>МУЗ "Ровеньская ЦРБ"</t>
  </si>
  <si>
    <t>1-ое полугодие</t>
  </si>
  <si>
    <t>2-ое полугодие</t>
  </si>
  <si>
    <t>Муниципальная городская клиническая больница          № 1 г. Белгорода"</t>
  </si>
  <si>
    <t>МУЗ "Городская больница № 2 г. Белгорода"</t>
  </si>
  <si>
    <t>Выводы к таблице:</t>
  </si>
  <si>
    <r>
      <t xml:space="preserve">Уд. вес полн.удовл.КМП в разрезе ЛПУ, %            </t>
    </r>
    <r>
      <rPr>
        <sz val="8"/>
        <rFont val="Arial"/>
        <family val="2"/>
      </rPr>
      <t>гр.4 : гр.3</t>
    </r>
  </si>
  <si>
    <r>
      <t xml:space="preserve">Уд. вес полн.удовл.КМП в разрезе ЛПУ, %           </t>
    </r>
    <r>
      <rPr>
        <sz val="8"/>
        <rFont val="Arial"/>
        <family val="2"/>
      </rPr>
      <t>гр.7 : гр.6</t>
    </r>
  </si>
  <si>
    <t xml:space="preserve">Сравнительная оценка удовлетворенности качеством медицинской помощи, предоставляемой пациентам </t>
  </si>
  <si>
    <t xml:space="preserve">                             в стационарах Белгородской области за 1-ое и 2-ое полугодие 2009 года</t>
  </si>
  <si>
    <t xml:space="preserve">Как в 1-ом, так и во 2-ом полугодии 2009 г. наибольший удельный вес пациентов, полностью удовлетворенных КПМ, в ШМУ "Большетроицкая </t>
  </si>
  <si>
    <t>По сравненю с анкетированием, проведенным в 1-ом полугодии 2009 года, во 2-ом полугодии количество пациентов, полностью удовлетворен-</t>
  </si>
  <si>
    <t>ных качеством медицинской помощи в стационарах (оценивших на  5 баллов) уменьшилось с 55% до 53%. Также уменьшилось общее коли-</t>
  </si>
  <si>
    <t xml:space="preserve">соответственно).  </t>
  </si>
  <si>
    <t>районная больница" (100% и 89% соответственно) и МУЗ "Красногвардейская ЦРБ" (в 1-ом и во 2-ом полугодиях - 84%).</t>
  </si>
  <si>
    <t xml:space="preserve">Наименьший удельный вес пациентов, полностью удовлетворенных КПМ в стационарах остается в МУ "Троицкая районная больница №3" (33% </t>
  </si>
  <si>
    <t>и 35% в 1-ом и во 2-ом полугодиях соответственно), а также  МУЗ "Ровеньская РБ" (31%).</t>
  </si>
  <si>
    <t xml:space="preserve">чество респондентов, принявших участие в социологическом опросе во 2-ом полугодии 2009 года по сравнению с 1-ым (с 3284 до 2877 человек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</si>
</sst>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9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9" fontId="3" fillId="0" borderId="2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9" fontId="2" fillId="0" borderId="2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"/>
  <sheetViews>
    <sheetView tabSelected="1" workbookViewId="0" topLeftCell="A1">
      <selection activeCell="I47" sqref="I47"/>
    </sheetView>
  </sheetViews>
  <sheetFormatPr defaultColWidth="9.140625" defaultRowHeight="12.75"/>
  <cols>
    <col min="1" max="1" width="3.00390625" style="0" customWidth="1"/>
    <col min="2" max="2" width="3.8515625" style="0" customWidth="1"/>
    <col min="3" max="3" width="44.7109375" style="0" customWidth="1"/>
    <col min="4" max="4" width="9.8515625" style="0" customWidth="1"/>
    <col min="5" max="5" width="13.421875" style="0" customWidth="1"/>
    <col min="6" max="6" width="15.00390625" style="0" customWidth="1"/>
    <col min="7" max="7" width="9.57421875" style="0" customWidth="1"/>
    <col min="8" max="8" width="14.28125" style="0" customWidth="1"/>
    <col min="9" max="9" width="15.140625" style="0" customWidth="1"/>
  </cols>
  <sheetData>
    <row r="1" spans="2:6" ht="15">
      <c r="B1" s="1" t="s">
        <v>40</v>
      </c>
      <c r="D1" s="1"/>
      <c r="E1" s="1"/>
      <c r="F1" s="1"/>
    </row>
    <row r="2" ht="15.75" thickBot="1">
      <c r="C2" s="1" t="s">
        <v>41</v>
      </c>
    </row>
    <row r="3" spans="2:9" ht="13.5" thickBot="1">
      <c r="B3" s="58" t="s">
        <v>0</v>
      </c>
      <c r="C3" s="58" t="s">
        <v>1</v>
      </c>
      <c r="D3" s="52" t="s">
        <v>33</v>
      </c>
      <c r="E3" s="53"/>
      <c r="F3" s="54"/>
      <c r="G3" s="55" t="s">
        <v>34</v>
      </c>
      <c r="H3" s="56"/>
      <c r="I3" s="57"/>
    </row>
    <row r="4" spans="2:9" ht="69.75" customHeight="1" thickBot="1">
      <c r="B4" s="59"/>
      <c r="C4" s="59"/>
      <c r="D4" s="21" t="s">
        <v>2</v>
      </c>
      <c r="E4" s="11" t="s">
        <v>30</v>
      </c>
      <c r="F4" s="24" t="s">
        <v>38</v>
      </c>
      <c r="G4" s="21" t="s">
        <v>2</v>
      </c>
      <c r="H4" s="11" t="s">
        <v>30</v>
      </c>
      <c r="I4" s="27" t="s">
        <v>39</v>
      </c>
    </row>
    <row r="5" spans="2:9" ht="13.5" thickBot="1">
      <c r="B5" s="2">
        <v>1</v>
      </c>
      <c r="C5" s="7">
        <v>2</v>
      </c>
      <c r="D5" s="25">
        <v>3</v>
      </c>
      <c r="E5" s="19">
        <v>4</v>
      </c>
      <c r="F5" s="26">
        <v>5</v>
      </c>
      <c r="G5" s="25">
        <v>6</v>
      </c>
      <c r="H5" s="12">
        <v>7</v>
      </c>
      <c r="I5" s="20">
        <v>8</v>
      </c>
    </row>
    <row r="6" spans="2:9" ht="12.75">
      <c r="B6" s="17">
        <v>1</v>
      </c>
      <c r="C6" s="18" t="s">
        <v>3</v>
      </c>
      <c r="D6" s="28">
        <v>147</v>
      </c>
      <c r="E6" s="29">
        <v>91</v>
      </c>
      <c r="F6" s="30">
        <f aca="true" t="shared" si="0" ref="F6:F36">E6/D6</f>
        <v>0.6190476190476191</v>
      </c>
      <c r="G6" s="28">
        <v>143</v>
      </c>
      <c r="H6" s="38">
        <v>61</v>
      </c>
      <c r="I6" s="39">
        <f aca="true" t="shared" si="1" ref="I6:I36">H6/G6</f>
        <v>0.42657342657342656</v>
      </c>
    </row>
    <row r="7" spans="2:9" ht="12.75">
      <c r="B7" s="3">
        <v>2</v>
      </c>
      <c r="C7" s="8" t="s">
        <v>4</v>
      </c>
      <c r="D7" s="31">
        <f>95+50</f>
        <v>145</v>
      </c>
      <c r="E7" s="16">
        <f>47+22</f>
        <v>69</v>
      </c>
      <c r="F7" s="32">
        <f t="shared" si="0"/>
        <v>0.47586206896551725</v>
      </c>
      <c r="G7" s="31">
        <v>127</v>
      </c>
      <c r="H7" s="13">
        <v>59</v>
      </c>
      <c r="I7" s="32">
        <f t="shared" si="1"/>
        <v>0.4645669291338583</v>
      </c>
    </row>
    <row r="8" spans="2:9" ht="25.5" customHeight="1">
      <c r="B8" s="4">
        <v>3</v>
      </c>
      <c r="C8" s="9" t="s">
        <v>35</v>
      </c>
      <c r="D8" s="33">
        <v>588</v>
      </c>
      <c r="E8" s="23">
        <v>358</v>
      </c>
      <c r="F8" s="32">
        <f t="shared" si="0"/>
        <v>0.608843537414966</v>
      </c>
      <c r="G8" s="40">
        <v>334</v>
      </c>
      <c r="H8" s="14">
        <v>203</v>
      </c>
      <c r="I8" s="32">
        <f t="shared" si="1"/>
        <v>0.6077844311377245</v>
      </c>
    </row>
    <row r="9" spans="2:9" ht="12.75" customHeight="1">
      <c r="B9" s="4">
        <v>4</v>
      </c>
      <c r="C9" s="9" t="s">
        <v>36</v>
      </c>
      <c r="D9" s="33">
        <v>499</v>
      </c>
      <c r="E9" s="22">
        <v>304</v>
      </c>
      <c r="F9" s="32">
        <f t="shared" si="0"/>
        <v>0.6092184368737475</v>
      </c>
      <c r="G9" s="40">
        <v>189</v>
      </c>
      <c r="H9" s="14">
        <v>85</v>
      </c>
      <c r="I9" s="32">
        <f t="shared" si="1"/>
        <v>0.4497354497354497</v>
      </c>
    </row>
    <row r="10" spans="2:9" ht="21" customHeight="1">
      <c r="B10" s="4">
        <v>5</v>
      </c>
      <c r="C10" s="9" t="s">
        <v>31</v>
      </c>
      <c r="D10" s="33">
        <v>219</v>
      </c>
      <c r="E10" s="23">
        <v>140</v>
      </c>
      <c r="F10" s="32">
        <f t="shared" si="0"/>
        <v>0.639269406392694</v>
      </c>
      <c r="G10" s="40">
        <v>224</v>
      </c>
      <c r="H10" s="14">
        <v>160</v>
      </c>
      <c r="I10" s="41">
        <f t="shared" si="1"/>
        <v>0.7142857142857143</v>
      </c>
    </row>
    <row r="11" spans="2:9" ht="12.75" customHeight="1">
      <c r="B11" s="4">
        <v>6</v>
      </c>
      <c r="C11" s="9" t="s">
        <v>5</v>
      </c>
      <c r="D11" s="34">
        <v>15</v>
      </c>
      <c r="E11" s="22">
        <v>15</v>
      </c>
      <c r="F11" s="41">
        <f t="shared" si="0"/>
        <v>1</v>
      </c>
      <c r="G11" s="40">
        <v>18</v>
      </c>
      <c r="H11" s="13">
        <v>16</v>
      </c>
      <c r="I11" s="41">
        <f t="shared" si="1"/>
        <v>0.8888888888888888</v>
      </c>
    </row>
    <row r="12" spans="2:9" ht="12.75">
      <c r="B12" s="3">
        <v>7</v>
      </c>
      <c r="C12" s="8" t="s">
        <v>6</v>
      </c>
      <c r="D12" s="31">
        <v>53</v>
      </c>
      <c r="E12" s="16">
        <v>25</v>
      </c>
      <c r="F12" s="32">
        <f t="shared" si="0"/>
        <v>0.4716981132075472</v>
      </c>
      <c r="G12" s="31">
        <v>59</v>
      </c>
      <c r="H12" s="13">
        <v>26</v>
      </c>
      <c r="I12" s="32">
        <f t="shared" si="1"/>
        <v>0.4406779661016949</v>
      </c>
    </row>
    <row r="13" spans="2:9" ht="12.75">
      <c r="B13" s="3">
        <v>8</v>
      </c>
      <c r="C13" s="8" t="s">
        <v>7</v>
      </c>
      <c r="D13" s="31">
        <v>110</v>
      </c>
      <c r="E13" s="16">
        <v>54</v>
      </c>
      <c r="F13" s="32">
        <f t="shared" si="0"/>
        <v>0.4909090909090909</v>
      </c>
      <c r="G13" s="31">
        <v>105</v>
      </c>
      <c r="H13" s="13">
        <v>38</v>
      </c>
      <c r="I13" s="32">
        <f t="shared" si="1"/>
        <v>0.3619047619047619</v>
      </c>
    </row>
    <row r="14" spans="2:9" ht="12.75">
      <c r="B14" s="3">
        <v>9</v>
      </c>
      <c r="C14" s="8" t="s">
        <v>8</v>
      </c>
      <c r="D14" s="31">
        <v>68</v>
      </c>
      <c r="E14" s="16">
        <v>28</v>
      </c>
      <c r="F14" s="32">
        <f t="shared" si="0"/>
        <v>0.4117647058823529</v>
      </c>
      <c r="G14" s="31">
        <v>70</v>
      </c>
      <c r="H14" s="13">
        <v>42</v>
      </c>
      <c r="I14" s="32">
        <f t="shared" si="1"/>
        <v>0.6</v>
      </c>
    </row>
    <row r="15" spans="2:9" ht="12.75">
      <c r="B15" s="3">
        <v>10</v>
      </c>
      <c r="C15" s="8" t="s">
        <v>9</v>
      </c>
      <c r="D15" s="31">
        <v>63</v>
      </c>
      <c r="E15" s="16">
        <v>38</v>
      </c>
      <c r="F15" s="32">
        <f t="shared" si="0"/>
        <v>0.6031746031746031</v>
      </c>
      <c r="G15" s="31">
        <v>70</v>
      </c>
      <c r="H15" s="13">
        <v>33</v>
      </c>
      <c r="I15" s="32">
        <f t="shared" si="1"/>
        <v>0.4714285714285714</v>
      </c>
    </row>
    <row r="16" spans="2:9" ht="12.75">
      <c r="B16" s="3">
        <v>11</v>
      </c>
      <c r="C16" s="8" t="s">
        <v>10</v>
      </c>
      <c r="D16" s="31">
        <v>50</v>
      </c>
      <c r="E16" s="16">
        <v>33</v>
      </c>
      <c r="F16" s="32">
        <f t="shared" si="0"/>
        <v>0.66</v>
      </c>
      <c r="G16" s="31">
        <v>70</v>
      </c>
      <c r="H16" s="13">
        <v>35</v>
      </c>
      <c r="I16" s="32">
        <f t="shared" si="1"/>
        <v>0.5</v>
      </c>
    </row>
    <row r="17" spans="2:9" ht="12.75">
      <c r="B17" s="3">
        <v>12</v>
      </c>
      <c r="C17" s="8" t="s">
        <v>11</v>
      </c>
      <c r="D17" s="31">
        <v>73</v>
      </c>
      <c r="E17" s="16">
        <v>53</v>
      </c>
      <c r="F17" s="41">
        <f t="shared" si="0"/>
        <v>0.726027397260274</v>
      </c>
      <c r="G17" s="31">
        <v>129</v>
      </c>
      <c r="H17" s="13">
        <v>80</v>
      </c>
      <c r="I17" s="32">
        <f t="shared" si="1"/>
        <v>0.6201550387596899</v>
      </c>
    </row>
    <row r="18" spans="2:9" ht="12.75">
      <c r="B18" s="3">
        <v>13</v>
      </c>
      <c r="C18" s="8" t="s">
        <v>12</v>
      </c>
      <c r="D18" s="31">
        <v>70</v>
      </c>
      <c r="E18" s="16">
        <v>35</v>
      </c>
      <c r="F18" s="32">
        <f t="shared" si="0"/>
        <v>0.5</v>
      </c>
      <c r="G18" s="31">
        <v>49</v>
      </c>
      <c r="H18" s="13">
        <v>19</v>
      </c>
      <c r="I18" s="32">
        <f t="shared" si="1"/>
        <v>0.3877551020408163</v>
      </c>
    </row>
    <row r="19" spans="2:9" ht="12.75">
      <c r="B19" s="3">
        <v>14</v>
      </c>
      <c r="C19" s="8" t="s">
        <v>29</v>
      </c>
      <c r="D19" s="31">
        <v>69</v>
      </c>
      <c r="E19" s="16">
        <v>31</v>
      </c>
      <c r="F19" s="32">
        <f t="shared" si="0"/>
        <v>0.4492753623188406</v>
      </c>
      <c r="G19" s="31">
        <v>73</v>
      </c>
      <c r="H19" s="13">
        <v>39</v>
      </c>
      <c r="I19" s="32">
        <f t="shared" si="1"/>
        <v>0.5342465753424658</v>
      </c>
    </row>
    <row r="20" spans="2:9" ht="12.75" customHeight="1">
      <c r="B20" s="4">
        <v>15</v>
      </c>
      <c r="C20" s="9" t="s">
        <v>13</v>
      </c>
      <c r="D20" s="34">
        <v>40</v>
      </c>
      <c r="E20" s="22">
        <v>18</v>
      </c>
      <c r="F20" s="32">
        <f t="shared" si="0"/>
        <v>0.45</v>
      </c>
      <c r="G20" s="40">
        <v>34</v>
      </c>
      <c r="H20" s="14">
        <v>15</v>
      </c>
      <c r="I20" s="32">
        <f t="shared" si="1"/>
        <v>0.4411764705882353</v>
      </c>
    </row>
    <row r="21" spans="2:9" ht="12.75">
      <c r="B21" s="3">
        <v>16</v>
      </c>
      <c r="C21" s="8" t="s">
        <v>14</v>
      </c>
      <c r="D21" s="31">
        <v>36</v>
      </c>
      <c r="E21" s="16">
        <v>27</v>
      </c>
      <c r="F21" s="41">
        <f t="shared" si="0"/>
        <v>0.75</v>
      </c>
      <c r="G21" s="31">
        <v>30</v>
      </c>
      <c r="H21" s="13">
        <v>20</v>
      </c>
      <c r="I21" s="32">
        <f t="shared" si="1"/>
        <v>0.6666666666666666</v>
      </c>
    </row>
    <row r="22" spans="2:9" ht="12.75">
      <c r="B22" s="3">
        <v>17</v>
      </c>
      <c r="C22" s="8" t="s">
        <v>15</v>
      </c>
      <c r="D22" s="31">
        <v>44</v>
      </c>
      <c r="E22" s="16">
        <v>37</v>
      </c>
      <c r="F22" s="41">
        <f t="shared" si="0"/>
        <v>0.8409090909090909</v>
      </c>
      <c r="G22" s="31">
        <v>38</v>
      </c>
      <c r="H22" s="13">
        <v>33</v>
      </c>
      <c r="I22" s="41">
        <f t="shared" si="1"/>
        <v>0.868421052631579</v>
      </c>
    </row>
    <row r="23" spans="2:9" ht="12.75">
      <c r="B23" s="3">
        <v>18</v>
      </c>
      <c r="C23" s="8" t="s">
        <v>16</v>
      </c>
      <c r="D23" s="31">
        <v>47</v>
      </c>
      <c r="E23" s="16">
        <v>11</v>
      </c>
      <c r="F23" s="32">
        <f t="shared" si="0"/>
        <v>0.23404255319148937</v>
      </c>
      <c r="G23" s="31">
        <v>52</v>
      </c>
      <c r="H23" s="13">
        <v>20</v>
      </c>
      <c r="I23" s="32">
        <f t="shared" si="1"/>
        <v>0.38461538461538464</v>
      </c>
    </row>
    <row r="24" spans="2:9" ht="12.75">
      <c r="B24" s="3">
        <v>19</v>
      </c>
      <c r="C24" s="8" t="s">
        <v>17</v>
      </c>
      <c r="D24" s="31">
        <v>27</v>
      </c>
      <c r="E24" s="16">
        <v>13</v>
      </c>
      <c r="F24" s="32">
        <f t="shared" si="0"/>
        <v>0.48148148148148145</v>
      </c>
      <c r="G24" s="31">
        <v>52</v>
      </c>
      <c r="H24" s="13">
        <v>20</v>
      </c>
      <c r="I24" s="32">
        <f t="shared" si="1"/>
        <v>0.38461538461538464</v>
      </c>
    </row>
    <row r="25" spans="2:9" ht="12.75">
      <c r="B25" s="3">
        <v>20</v>
      </c>
      <c r="C25" s="8" t="s">
        <v>18</v>
      </c>
      <c r="D25" s="31">
        <v>52</v>
      </c>
      <c r="E25" s="16">
        <v>32</v>
      </c>
      <c r="F25" s="32">
        <f t="shared" si="0"/>
        <v>0.6153846153846154</v>
      </c>
      <c r="G25" s="31">
        <v>40</v>
      </c>
      <c r="H25" s="13">
        <v>30</v>
      </c>
      <c r="I25" s="41">
        <f t="shared" si="1"/>
        <v>0.75</v>
      </c>
    </row>
    <row r="26" spans="2:9" ht="12.75">
      <c r="B26" s="3">
        <v>21</v>
      </c>
      <c r="C26" s="8" t="s">
        <v>32</v>
      </c>
      <c r="D26" s="31">
        <v>39</v>
      </c>
      <c r="E26" s="16">
        <v>25</v>
      </c>
      <c r="F26" s="32">
        <f t="shared" si="0"/>
        <v>0.6410256410256411</v>
      </c>
      <c r="G26" s="31">
        <v>42</v>
      </c>
      <c r="H26" s="13">
        <v>13</v>
      </c>
      <c r="I26" s="32">
        <f t="shared" si="1"/>
        <v>0.30952380952380953</v>
      </c>
    </row>
    <row r="27" spans="2:9" ht="13.5" customHeight="1">
      <c r="B27" s="4">
        <v>22</v>
      </c>
      <c r="C27" s="9" t="s">
        <v>19</v>
      </c>
      <c r="D27" s="34">
        <v>40</v>
      </c>
      <c r="E27" s="22">
        <v>18</v>
      </c>
      <c r="F27" s="32">
        <f t="shared" si="0"/>
        <v>0.45</v>
      </c>
      <c r="G27" s="40">
        <v>17</v>
      </c>
      <c r="H27" s="13">
        <v>9</v>
      </c>
      <c r="I27" s="32">
        <f t="shared" si="1"/>
        <v>0.5294117647058824</v>
      </c>
    </row>
    <row r="28" spans="2:9" ht="12.75">
      <c r="B28" s="3">
        <v>23</v>
      </c>
      <c r="C28" s="8" t="s">
        <v>20</v>
      </c>
      <c r="D28" s="31">
        <v>108</v>
      </c>
      <c r="E28" s="16">
        <v>41</v>
      </c>
      <c r="F28" s="32">
        <f t="shared" si="0"/>
        <v>0.37962962962962965</v>
      </c>
      <c r="G28" s="31">
        <v>176</v>
      </c>
      <c r="H28" s="13">
        <v>109</v>
      </c>
      <c r="I28" s="32">
        <f t="shared" si="1"/>
        <v>0.6193181818181818</v>
      </c>
    </row>
    <row r="29" spans="2:9" ht="23.25" customHeight="1">
      <c r="B29" s="4">
        <v>24</v>
      </c>
      <c r="C29" s="9" t="s">
        <v>21</v>
      </c>
      <c r="D29" s="33">
        <v>193</v>
      </c>
      <c r="E29" s="23">
        <v>80</v>
      </c>
      <c r="F29" s="32">
        <f t="shared" si="0"/>
        <v>0.41450777202072536</v>
      </c>
      <c r="G29" s="40">
        <v>190</v>
      </c>
      <c r="H29" s="14">
        <v>74</v>
      </c>
      <c r="I29" s="32">
        <f t="shared" si="1"/>
        <v>0.3894736842105263</v>
      </c>
    </row>
    <row r="30" spans="2:9" ht="12.75">
      <c r="B30" s="3">
        <v>25</v>
      </c>
      <c r="C30" s="8" t="s">
        <v>22</v>
      </c>
      <c r="D30" s="31">
        <v>114</v>
      </c>
      <c r="E30" s="16">
        <v>66</v>
      </c>
      <c r="F30" s="32">
        <f t="shared" si="0"/>
        <v>0.5789473684210527</v>
      </c>
      <c r="G30" s="31">
        <v>129</v>
      </c>
      <c r="H30" s="13">
        <v>60</v>
      </c>
      <c r="I30" s="32">
        <f t="shared" si="1"/>
        <v>0.46511627906976744</v>
      </c>
    </row>
    <row r="31" spans="2:9" ht="23.25" customHeight="1">
      <c r="B31" s="4">
        <v>26</v>
      </c>
      <c r="C31" s="9" t="s">
        <v>23</v>
      </c>
      <c r="D31" s="33">
        <v>21</v>
      </c>
      <c r="E31" s="23">
        <v>17</v>
      </c>
      <c r="F31" s="32">
        <f t="shared" si="0"/>
        <v>0.8095238095238095</v>
      </c>
      <c r="G31" s="40">
        <v>30</v>
      </c>
      <c r="H31" s="14">
        <v>21</v>
      </c>
      <c r="I31" s="32">
        <f t="shared" si="1"/>
        <v>0.7</v>
      </c>
    </row>
    <row r="32" spans="2:9" ht="12.75">
      <c r="B32" s="3">
        <v>27</v>
      </c>
      <c r="C32" s="8" t="s">
        <v>24</v>
      </c>
      <c r="D32" s="31">
        <v>30</v>
      </c>
      <c r="E32" s="16">
        <v>10</v>
      </c>
      <c r="F32" s="32">
        <f t="shared" si="0"/>
        <v>0.3333333333333333</v>
      </c>
      <c r="G32" s="31">
        <v>20</v>
      </c>
      <c r="H32" s="13">
        <v>7</v>
      </c>
      <c r="I32" s="32">
        <f t="shared" si="1"/>
        <v>0.35</v>
      </c>
    </row>
    <row r="33" spans="2:9" ht="12.75">
      <c r="B33" s="3">
        <v>28</v>
      </c>
      <c r="C33" s="8" t="s">
        <v>25</v>
      </c>
      <c r="D33" s="31">
        <v>66</v>
      </c>
      <c r="E33" s="16">
        <v>48</v>
      </c>
      <c r="F33" s="41">
        <f t="shared" si="0"/>
        <v>0.7272727272727273</v>
      </c>
      <c r="G33" s="31">
        <v>59</v>
      </c>
      <c r="H33" s="13">
        <v>36</v>
      </c>
      <c r="I33" s="32">
        <f t="shared" si="1"/>
        <v>0.6101694915254238</v>
      </c>
    </row>
    <row r="34" spans="2:9" ht="12.75">
      <c r="B34" s="3">
        <v>29</v>
      </c>
      <c r="C34" s="8" t="s">
        <v>26</v>
      </c>
      <c r="D34" s="31">
        <v>134</v>
      </c>
      <c r="E34" s="16">
        <v>64</v>
      </c>
      <c r="F34" s="32">
        <f t="shared" si="0"/>
        <v>0.47761194029850745</v>
      </c>
      <c r="G34" s="31">
        <v>185</v>
      </c>
      <c r="H34" s="13">
        <v>116</v>
      </c>
      <c r="I34" s="32">
        <f t="shared" si="1"/>
        <v>0.6270270270270271</v>
      </c>
    </row>
    <row r="35" spans="2:9" ht="13.5" thickBot="1">
      <c r="B35" s="5">
        <v>30</v>
      </c>
      <c r="C35" s="10" t="s">
        <v>27</v>
      </c>
      <c r="D35" s="35">
        <v>124</v>
      </c>
      <c r="E35" s="36">
        <v>39</v>
      </c>
      <c r="F35" s="37">
        <f t="shared" si="0"/>
        <v>0.31451612903225806</v>
      </c>
      <c r="G35" s="35">
        <v>123</v>
      </c>
      <c r="H35" s="15">
        <v>55</v>
      </c>
      <c r="I35" s="37">
        <f t="shared" si="1"/>
        <v>0.44715447154471544</v>
      </c>
    </row>
    <row r="36" spans="2:9" ht="13.5" thickBot="1">
      <c r="B36" s="50" t="s">
        <v>28</v>
      </c>
      <c r="C36" s="51"/>
      <c r="D36" s="42">
        <f>SUM(D6:D35)</f>
        <v>3284</v>
      </c>
      <c r="E36" s="43">
        <f>SUM(E6:E35)</f>
        <v>1820</v>
      </c>
      <c r="F36" s="44">
        <f t="shared" si="0"/>
        <v>0.5542021924482339</v>
      </c>
      <c r="G36" s="42">
        <f>SUM(G6:G35)</f>
        <v>2877</v>
      </c>
      <c r="H36" s="43">
        <f>SUM(H6:H35)</f>
        <v>1534</v>
      </c>
      <c r="I36" s="44">
        <f t="shared" si="1"/>
        <v>0.5331942996176573</v>
      </c>
    </row>
    <row r="39" ht="12.75">
      <c r="B39" s="6" t="s">
        <v>37</v>
      </c>
    </row>
    <row r="40" ht="12.75">
      <c r="B40" s="6"/>
    </row>
    <row r="41" ht="12.75">
      <c r="B41" t="s">
        <v>43</v>
      </c>
    </row>
    <row r="42" ht="12.75">
      <c r="B42" t="s">
        <v>44</v>
      </c>
    </row>
    <row r="43" ht="12.75">
      <c r="B43" t="s">
        <v>49</v>
      </c>
    </row>
    <row r="44" ht="12.75">
      <c r="B44" s="45" t="s">
        <v>45</v>
      </c>
    </row>
    <row r="45" ht="12.75">
      <c r="B45" s="45" t="s">
        <v>42</v>
      </c>
    </row>
    <row r="46" ht="12.75">
      <c r="B46" s="47" t="s">
        <v>46</v>
      </c>
    </row>
    <row r="47" ht="12.75">
      <c r="B47" s="45" t="s">
        <v>47</v>
      </c>
    </row>
    <row r="48" ht="12.75">
      <c r="B48" t="s">
        <v>48</v>
      </c>
    </row>
    <row r="49" ht="12.75">
      <c r="B49" s="45"/>
    </row>
    <row r="51" ht="12.75">
      <c r="B51" s="46"/>
    </row>
    <row r="52" ht="12.75">
      <c r="B52" s="46"/>
    </row>
    <row r="53" spans="2:8" ht="12.75">
      <c r="B53" s="48"/>
      <c r="H53" s="6"/>
    </row>
    <row r="55" ht="12.75">
      <c r="B55" s="49"/>
    </row>
    <row r="56" ht="12.75">
      <c r="B56" s="46"/>
    </row>
    <row r="57" ht="12.75">
      <c r="B57" s="45"/>
    </row>
    <row r="58" ht="12.75">
      <c r="B58" s="46"/>
    </row>
    <row r="59" ht="12.75">
      <c r="B59" s="46"/>
    </row>
    <row r="60" ht="12.75">
      <c r="B60" s="46"/>
    </row>
  </sheetData>
  <mergeCells count="5">
    <mergeCell ref="B36:C36"/>
    <mergeCell ref="D3:F3"/>
    <mergeCell ref="G3:I3"/>
    <mergeCell ref="C3:C4"/>
    <mergeCell ref="B3:B4"/>
  </mergeCells>
  <printOptions/>
  <pageMargins left="0.59" right="0.66" top="0.19" bottom="0.19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BAG</cp:lastModifiedBy>
  <cp:lastPrinted>2010-02-03T09:00:28Z</cp:lastPrinted>
  <dcterms:created xsi:type="dcterms:W3CDTF">1996-10-08T23:32:33Z</dcterms:created>
  <dcterms:modified xsi:type="dcterms:W3CDTF">2010-03-29T12:36:25Z</dcterms:modified>
  <cp:category/>
  <cp:version/>
  <cp:contentType/>
  <cp:contentStatus/>
</cp:coreProperties>
</file>